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еню на сайт\"/>
    </mc:Choice>
  </mc:AlternateContent>
  <bookViews>
    <workbookView xWindow="0" yWindow="0" windowWidth="9435" windowHeight="111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7" i="1"/>
  <c r="E6" i="1"/>
  <c r="E5" i="1"/>
  <c r="E4" i="1"/>
  <c r="C16" i="1"/>
  <c r="C14" i="1"/>
  <c r="C13" i="1"/>
  <c r="C12" i="1"/>
  <c r="C7" i="1"/>
  <c r="C6" i="1"/>
  <c r="C5" i="1"/>
  <c r="C4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<sst xmlns="http://schemas.openxmlformats.org/spreadsheetml/2006/main" count="41" uniqueCount="40">
  <si>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</si>
  <si>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</si>
  <si>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</si>
  <si>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</si>
  <si>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</si>
  <si>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</si>
  <si>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</si>
  <si>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</si>
  <si>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</si>
  <si>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</si>
  <si>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</si>
  <si>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</si>
  <si>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</si>
  <si>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</si>
  <si>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</si>
  <si>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</si>
  <si>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</si>
  <si>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</si>
  <si>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</si>
  <si>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</si>
  <si>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</si>
  <si>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</si>
  <si>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</si>
  <si>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</si>
  <si>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</si>
  <si>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</si>
  <si>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</si>
  <si>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ГКОУ УР "Школа №47"</t>
  </si>
  <si>
    <t>ттк</t>
  </si>
  <si>
    <t>Хлеб пшеничный</t>
  </si>
  <si>
    <t>Хлеб  ржаной</t>
  </si>
  <si>
    <t xml:space="preserve">Сыр (порциями) </t>
  </si>
  <si>
    <t xml:space="preserve">Кофейный напиток на молоке  </t>
  </si>
  <si>
    <t>Батон</t>
  </si>
  <si>
    <t xml:space="preserve">Каша пшенная молочная  </t>
  </si>
  <si>
    <t>Помидор свежий (нарезка)</t>
  </si>
  <si>
    <t xml:space="preserve">Агырчи шид </t>
  </si>
  <si>
    <t xml:space="preserve">Котлета "Здоровье" </t>
  </si>
  <si>
    <t xml:space="preserve">Макаронные изделия отварные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</si>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</sst>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7" xfId="0" applyFont="1" applyBorder="1" applyAlignment="1" applyProtection="1">
      <alignment horizontal="center" vertical="top"/>
      <protection locked="0"/>
    </xf>
    <xf numFmtId="49" fontId="1" fillId="0" borderId="17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7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2" fontId="1" fillId="0" borderId="17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2" fontId="1" fillId="0" borderId="17" xfId="0" applyNumberFormat="1" applyFont="1" applyBorder="1" applyAlignment="1" applyProtection="1">
      <alignment vertical="top"/>
      <protection locked="0"/>
    </xf>
    <xf numFmtId="2" fontId="1" fillId="0" borderId="1" xfId="0" applyNumberFormat="1" applyFont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70" zoomScaleNormal="70" workbookViewId="0">
      <selection activeCell="H12" sqref="H12:J18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33" t="str">
        <f>"257"</f>
        <v>257</v>
      </c>
      <c r="D4" s="34" t="s">
        <v>34</v>
      </c>
      <c r="E4" s="37" t="str">
        <f>"200"</f>
        <v>200</v>
      </c>
      <c r="F4" s="39">
        <v>19.600000000000001</v>
      </c>
      <c r="G4" s="41">
        <v>286.61246904761924</v>
      </c>
      <c r="H4" s="41">
        <v>9.34</v>
      </c>
      <c r="I4" s="41">
        <v>9.27</v>
      </c>
      <c r="J4" s="41">
        <v>42.06</v>
      </c>
    </row>
    <row r="5" spans="1:10" ht="15.75" x14ac:dyDescent="0.25">
      <c r="A5" s="6"/>
      <c r="B5" s="1" t="s">
        <v>12</v>
      </c>
      <c r="C5" s="33" t="str">
        <f>"148-08"</f>
        <v>148-08</v>
      </c>
      <c r="D5" s="34" t="s">
        <v>32</v>
      </c>
      <c r="E5" s="37" t="str">
        <f>"200"</f>
        <v>200</v>
      </c>
      <c r="F5" s="39">
        <v>12.23</v>
      </c>
      <c r="G5" s="41">
        <v>87.295952</v>
      </c>
      <c r="H5" s="41">
        <v>2.77</v>
      </c>
      <c r="I5" s="41">
        <v>0.56999999999999995</v>
      </c>
      <c r="J5" s="41">
        <v>20.23</v>
      </c>
    </row>
    <row r="6" spans="1:10" ht="15.75" x14ac:dyDescent="0.25">
      <c r="A6" s="6"/>
      <c r="B6" s="1" t="s">
        <v>23</v>
      </c>
      <c r="C6" s="33" t="str">
        <f>"4/13-7"</f>
        <v>4/13-7</v>
      </c>
      <c r="D6" s="34" t="s">
        <v>31</v>
      </c>
      <c r="E6" s="37" t="str">
        <f>"10"</f>
        <v>10</v>
      </c>
      <c r="F6" s="39">
        <v>7.36</v>
      </c>
      <c r="G6" s="41">
        <v>35.06</v>
      </c>
      <c r="H6" s="41">
        <v>2.63</v>
      </c>
      <c r="I6" s="41">
        <v>2.66</v>
      </c>
      <c r="J6" s="41">
        <v>0</v>
      </c>
    </row>
    <row r="7" spans="1:10" ht="15.75" x14ac:dyDescent="0.25">
      <c r="A7" s="6"/>
      <c r="B7" s="2"/>
      <c r="C7" s="35" t="str">
        <f>"685"</f>
        <v>685</v>
      </c>
      <c r="D7" s="36" t="s">
        <v>33</v>
      </c>
      <c r="E7" s="38" t="str">
        <f>"70"</f>
        <v>70</v>
      </c>
      <c r="F7" s="40">
        <v>8.32</v>
      </c>
      <c r="G7" s="42">
        <v>188.66399999999996</v>
      </c>
      <c r="H7" s="42">
        <v>5.39</v>
      </c>
      <c r="I7" s="42">
        <v>2.1</v>
      </c>
      <c r="J7" s="42">
        <v>37.31</v>
      </c>
    </row>
    <row r="8" spans="1:10" ht="16.5" thickBot="1" x14ac:dyDescent="0.3">
      <c r="A8" s="7"/>
      <c r="B8" s="8"/>
      <c r="C8" s="35"/>
      <c r="D8" s="36"/>
      <c r="E8" s="38"/>
      <c r="F8" s="40"/>
      <c r="G8" s="42"/>
      <c r="H8" s="42"/>
      <c r="I8" s="42"/>
      <c r="J8" s="42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3" t="str">
        <f>"576 Т"</f>
        <v>576 Т</v>
      </c>
      <c r="D12" s="34" t="s">
        <v>35</v>
      </c>
      <c r="E12" s="37" t="str">
        <f>"60"</f>
        <v>60</v>
      </c>
      <c r="F12" s="39">
        <v>14.12</v>
      </c>
      <c r="G12" s="41">
        <v>14.334180000000002</v>
      </c>
      <c r="H12" s="41">
        <v>0.62</v>
      </c>
      <c r="I12" s="41">
        <v>0.11</v>
      </c>
      <c r="J12" s="41">
        <v>2.84</v>
      </c>
    </row>
    <row r="13" spans="1:10" ht="15.75" x14ac:dyDescent="0.25">
      <c r="A13" s="6"/>
      <c r="B13" s="1" t="s">
        <v>16</v>
      </c>
      <c r="C13" s="33" t="str">
        <f>"44"</f>
        <v>44</v>
      </c>
      <c r="D13" s="34" t="s">
        <v>36</v>
      </c>
      <c r="E13" s="37" t="str">
        <f>"200"</f>
        <v>200</v>
      </c>
      <c r="F13" s="39">
        <v>12.05</v>
      </c>
      <c r="G13" s="41">
        <v>77.921879000000004</v>
      </c>
      <c r="H13" s="41">
        <v>1.82</v>
      </c>
      <c r="I13" s="41">
        <v>2.9</v>
      </c>
      <c r="J13" s="41">
        <v>11.64</v>
      </c>
    </row>
    <row r="14" spans="1:10" ht="15.75" x14ac:dyDescent="0.25">
      <c r="A14" s="6"/>
      <c r="B14" s="1" t="s">
        <v>17</v>
      </c>
      <c r="C14" s="33" t="str">
        <f>"77"</f>
        <v>77</v>
      </c>
      <c r="D14" s="34" t="s">
        <v>37</v>
      </c>
      <c r="E14" s="37" t="str">
        <f>"90"</f>
        <v>90</v>
      </c>
      <c r="F14" s="39">
        <v>65.319999999999993</v>
      </c>
      <c r="G14" s="41">
        <v>205.91373240000001</v>
      </c>
      <c r="H14" s="41">
        <v>9.3699999999999992</v>
      </c>
      <c r="I14" s="41">
        <v>16.690000000000001</v>
      </c>
      <c r="J14" s="41">
        <v>4.8899999999999997</v>
      </c>
    </row>
    <row r="15" spans="1:10" ht="15.75" x14ac:dyDescent="0.25">
      <c r="A15" s="6"/>
      <c r="B15" s="1" t="s">
        <v>18</v>
      </c>
      <c r="C15" s="33">
        <v>469</v>
      </c>
      <c r="D15" s="34" t="s">
        <v>38</v>
      </c>
      <c r="E15" s="37" t="str">
        <f>"150"</f>
        <v>150</v>
      </c>
      <c r="F15" s="39">
        <v>7.04</v>
      </c>
      <c r="G15" s="41">
        <v>183.77011574999997</v>
      </c>
      <c r="H15" s="41">
        <v>5.16</v>
      </c>
      <c r="I15" s="41">
        <v>4.1900000000000004</v>
      </c>
      <c r="J15" s="41">
        <v>31.46</v>
      </c>
    </row>
    <row r="16" spans="1:10" ht="15.75" x14ac:dyDescent="0.25">
      <c r="A16" s="6"/>
      <c r="B16" s="1" t="s">
        <v>19</v>
      </c>
      <c r="C16" s="33" t="str">
        <f>"628"</f>
        <v>628</v>
      </c>
      <c r="D16" s="34" t="s">
        <v>39</v>
      </c>
      <c r="E16" s="37" t="str">
        <f>"200"</f>
        <v>200</v>
      </c>
      <c r="F16" s="39">
        <v>2.25</v>
      </c>
      <c r="G16" s="41">
        <v>53.136642799999997</v>
      </c>
      <c r="H16" s="41">
        <v>0.18</v>
      </c>
      <c r="I16" s="41">
        <v>0.04</v>
      </c>
      <c r="J16" s="41">
        <v>13.75</v>
      </c>
    </row>
    <row r="17" spans="1:10" ht="15.75" x14ac:dyDescent="0.25">
      <c r="A17" s="6"/>
      <c r="B17" s="1" t="s">
        <v>24</v>
      </c>
      <c r="C17" s="33" t="s">
        <v>28</v>
      </c>
      <c r="D17" s="34" t="s">
        <v>29</v>
      </c>
      <c r="E17" s="37" t="str">
        <f>"58"</f>
        <v>58</v>
      </c>
      <c r="F17" s="39">
        <v>3.61</v>
      </c>
      <c r="G17" s="41">
        <v>129.87249799999998</v>
      </c>
      <c r="H17" s="41">
        <v>4.1399999999999997</v>
      </c>
      <c r="I17" s="41">
        <v>0.41</v>
      </c>
      <c r="J17" s="41">
        <v>27.34</v>
      </c>
    </row>
    <row r="18" spans="1:10" ht="15.75" x14ac:dyDescent="0.25">
      <c r="A18" s="6"/>
      <c r="B18" s="1" t="s">
        <v>21</v>
      </c>
      <c r="C18" s="35" t="s">
        <v>28</v>
      </c>
      <c r="D18" s="36" t="s">
        <v>30</v>
      </c>
      <c r="E18" s="38" t="str">
        <f>"55"</f>
        <v>55</v>
      </c>
      <c r="F18" s="40">
        <v>2.67</v>
      </c>
      <c r="G18" s="42">
        <v>97.192589999999996</v>
      </c>
      <c r="H18" s="42">
        <v>3.41</v>
      </c>
      <c r="I18" s="42">
        <v>0.57999999999999996</v>
      </c>
      <c r="J18" s="42">
        <v>20.87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2022-11-09T10:20:28Z</dcterms:modified>
</cp:coreProperties>
</file>