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2" i="1"/>
  <c r="E8" i="1"/>
  <c r="E7" i="1"/>
  <c r="E6" i="1"/>
  <c r="E5" i="1"/>
  <c r="E4" i="1"/>
  <c r="C16" i="1"/>
  <c r="C14" i="1"/>
  <c r="C13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<sst xmlns="http://schemas.openxmlformats.org/spreadsheetml/2006/main" count="45" uniqueCount="44">
  <si>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</si>
  <si>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</si>
  <si>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</si>
  <si>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</si>
  <si>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</si>
  <si>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</si>
  <si>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</si>
  <si>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</si>
  <si>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</si>
  <si>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</si>
  <si>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</si>
  <si>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</si>
  <si>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</si>
  <si>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</si>
  <si>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</si>
  <si>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</si>
  <si>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</si>
  <si>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</si>
  <si>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</si>
  <si>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</si>
  <si>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</si>
  <si>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</si>
  <si>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</si>
  <si>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</si>
  <si>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</si>
  <si>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</si>
  <si>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</si>
  <si>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</si>
  <si>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Батон </t>
  </si>
  <si>
    <t>ттк</t>
  </si>
  <si>
    <t>Хлеб пшеничный</t>
  </si>
  <si>
    <t>Хлеб  ржаной</t>
  </si>
  <si>
    <t xml:space="preserve">Сыр (порциями) </t>
  </si>
  <si>
    <t>92-08</t>
  </si>
  <si>
    <t xml:space="preserve">Чай с сахаром </t>
  </si>
  <si>
    <t>Суп молочный с макаронными изделиями</t>
  </si>
  <si>
    <t>Кекс "Столичный"</t>
  </si>
  <si>
    <t>14-08</t>
  </si>
  <si>
    <t xml:space="preserve">Салат "Тазалык"из свежих овощей </t>
  </si>
  <si>
    <t>Суп гороховый с картофелем и мясом</t>
  </si>
  <si>
    <t xml:space="preserve">Суфле "Рыбка Золотая" </t>
  </si>
  <si>
    <t>Пюре картофельное</t>
  </si>
  <si>
    <t>Компот из яблок и изюма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</si>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</sst>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7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G12" sqref="G12:G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"161"</f>
        <v>161</v>
      </c>
      <c r="D4" s="34" t="s">
        <v>35</v>
      </c>
      <c r="E4" s="37" t="str">
        <f>"200"</f>
        <v>200</v>
      </c>
      <c r="F4" s="39">
        <v>16</v>
      </c>
      <c r="G4" s="41">
        <v>108.63621748837208</v>
      </c>
      <c r="H4" s="41">
        <v>5.49</v>
      </c>
      <c r="I4" s="41">
        <v>2.58</v>
      </c>
      <c r="J4" s="41">
        <v>18.850000000000001</v>
      </c>
    </row>
    <row r="5" spans="1:10" ht="15.75" x14ac:dyDescent="0.25">
      <c r="A5" s="6"/>
      <c r="B5" s="1" t="s">
        <v>12</v>
      </c>
      <c r="C5" s="33" t="str">
        <f>"628"</f>
        <v>628</v>
      </c>
      <c r="D5" s="34" t="s">
        <v>34</v>
      </c>
      <c r="E5" s="37" t="str">
        <f>"200"</f>
        <v>200</v>
      </c>
      <c r="F5" s="39">
        <v>2.25</v>
      </c>
      <c r="G5" s="41">
        <v>53.136642799999997</v>
      </c>
      <c r="H5" s="41">
        <v>0.18</v>
      </c>
      <c r="I5" s="41">
        <v>0.04</v>
      </c>
      <c r="J5" s="41">
        <v>13.75</v>
      </c>
    </row>
    <row r="6" spans="1:10" ht="15.75" x14ac:dyDescent="0.25">
      <c r="A6" s="6"/>
      <c r="B6" s="1" t="s">
        <v>23</v>
      </c>
      <c r="C6" s="33" t="str">
        <f>"4/13-7"</f>
        <v>4/13-7</v>
      </c>
      <c r="D6" s="34" t="s">
        <v>32</v>
      </c>
      <c r="E6" s="37" t="str">
        <f>"15"</f>
        <v>15</v>
      </c>
      <c r="F6" s="39">
        <v>11.04</v>
      </c>
      <c r="G6" s="41">
        <v>52.59</v>
      </c>
      <c r="H6" s="41">
        <v>3.95</v>
      </c>
      <c r="I6" s="41">
        <v>3.99</v>
      </c>
      <c r="J6" s="41">
        <v>0</v>
      </c>
    </row>
    <row r="7" spans="1:10" ht="15.75" x14ac:dyDescent="0.25">
      <c r="A7" s="6"/>
      <c r="B7" s="2"/>
      <c r="C7" s="33" t="str">
        <f>"685"</f>
        <v>685</v>
      </c>
      <c r="D7" s="34" t="s">
        <v>28</v>
      </c>
      <c r="E7" s="37" t="str">
        <f>"50"</f>
        <v>50</v>
      </c>
      <c r="F7" s="39">
        <v>5.94</v>
      </c>
      <c r="G7" s="41">
        <v>134.75999999999996</v>
      </c>
      <c r="H7" s="41">
        <v>3.85</v>
      </c>
      <c r="I7" s="41">
        <v>1.5</v>
      </c>
      <c r="J7" s="41">
        <v>26.65</v>
      </c>
    </row>
    <row r="8" spans="1:10" ht="16.5" thickBot="1" x14ac:dyDescent="0.3">
      <c r="A8" s="7"/>
      <c r="B8" s="8"/>
      <c r="C8" s="35" t="str">
        <f>""</f>
        <v/>
      </c>
      <c r="D8" s="36" t="s">
        <v>36</v>
      </c>
      <c r="E8" s="38" t="str">
        <f>"75"</f>
        <v>75</v>
      </c>
      <c r="F8" s="40">
        <v>20.55</v>
      </c>
      <c r="G8" s="42">
        <v>337.06558060000003</v>
      </c>
      <c r="H8" s="42">
        <v>4.34</v>
      </c>
      <c r="I8" s="42">
        <v>17.04</v>
      </c>
      <c r="J8" s="42">
        <v>43.22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6" t="s">
        <v>37</v>
      </c>
      <c r="D12" s="34" t="s">
        <v>38</v>
      </c>
      <c r="E12" s="37" t="str">
        <f>"60"</f>
        <v>60</v>
      </c>
      <c r="F12" s="39">
        <v>8.09</v>
      </c>
      <c r="G12" s="41">
        <v>79.003385999999978</v>
      </c>
      <c r="H12" s="41">
        <v>0.75</v>
      </c>
      <c r="I12" s="41">
        <v>5.94</v>
      </c>
      <c r="J12" s="41">
        <v>6.17</v>
      </c>
    </row>
    <row r="13" spans="1:10" ht="15.75" x14ac:dyDescent="0.25">
      <c r="A13" s="6"/>
      <c r="B13" s="1" t="s">
        <v>16</v>
      </c>
      <c r="C13" s="33" t="str">
        <f>"47-08"</f>
        <v>47-08</v>
      </c>
      <c r="D13" s="34" t="s">
        <v>39</v>
      </c>
      <c r="E13" s="37" t="s">
        <v>43</v>
      </c>
      <c r="F13" s="39">
        <v>20.89</v>
      </c>
      <c r="G13" s="41">
        <v>159.21341359999997</v>
      </c>
      <c r="H13" s="41">
        <v>8.02</v>
      </c>
      <c r="I13" s="41">
        <v>5.78</v>
      </c>
      <c r="J13" s="41">
        <v>20.09</v>
      </c>
    </row>
    <row r="14" spans="1:10" ht="15.75" x14ac:dyDescent="0.25">
      <c r="A14" s="6"/>
      <c r="B14" s="1" t="s">
        <v>17</v>
      </c>
      <c r="C14" s="33" t="str">
        <f>"87"</f>
        <v>87</v>
      </c>
      <c r="D14" s="34" t="s">
        <v>40</v>
      </c>
      <c r="E14" s="37" t="str">
        <f>"90"</f>
        <v>90</v>
      </c>
      <c r="F14" s="39">
        <v>38.299999999999997</v>
      </c>
      <c r="G14" s="41">
        <v>225.58700999999971</v>
      </c>
      <c r="H14" s="41">
        <v>11.97</v>
      </c>
      <c r="I14" s="41">
        <v>16.260000000000002</v>
      </c>
      <c r="J14" s="41">
        <v>7.98</v>
      </c>
    </row>
    <row r="15" spans="1:10" ht="15.75" x14ac:dyDescent="0.25">
      <c r="A15" s="6"/>
      <c r="B15" s="1" t="s">
        <v>18</v>
      </c>
      <c r="C15" s="46" t="s">
        <v>33</v>
      </c>
      <c r="D15" s="34" t="s">
        <v>41</v>
      </c>
      <c r="E15" s="37" t="str">
        <f>"150"</f>
        <v>150</v>
      </c>
      <c r="F15" s="39">
        <v>17.22</v>
      </c>
      <c r="G15" s="41">
        <v>140.89816469999997</v>
      </c>
      <c r="H15" s="41">
        <v>3.08</v>
      </c>
      <c r="I15" s="41">
        <v>4.8499999999999996</v>
      </c>
      <c r="J15" s="41">
        <v>21.52</v>
      </c>
    </row>
    <row r="16" spans="1:10" ht="15.75" x14ac:dyDescent="0.25">
      <c r="A16" s="6"/>
      <c r="B16" s="1" t="s">
        <v>19</v>
      </c>
      <c r="C16" s="33" t="str">
        <f>"1/11"</f>
        <v>1/11</v>
      </c>
      <c r="D16" s="34" t="s">
        <v>42</v>
      </c>
      <c r="E16" s="37" t="str">
        <f>"200"</f>
        <v>200</v>
      </c>
      <c r="F16" s="39">
        <v>8.56</v>
      </c>
      <c r="G16" s="41">
        <v>100.79852</v>
      </c>
      <c r="H16" s="41">
        <v>0.45</v>
      </c>
      <c r="I16" s="41">
        <v>0.1</v>
      </c>
      <c r="J16" s="41">
        <v>26.13</v>
      </c>
    </row>
    <row r="17" spans="1:10" ht="15.75" x14ac:dyDescent="0.25">
      <c r="A17" s="6"/>
      <c r="B17" s="1" t="s">
        <v>24</v>
      </c>
      <c r="C17" s="33" t="s">
        <v>29</v>
      </c>
      <c r="D17" s="34" t="s">
        <v>30</v>
      </c>
      <c r="E17" s="37" t="str">
        <f>"53"</f>
        <v>53</v>
      </c>
      <c r="F17" s="39">
        <v>3.3</v>
      </c>
      <c r="G17" s="41">
        <v>118.67659299999998</v>
      </c>
      <c r="H17" s="41">
        <v>3.79</v>
      </c>
      <c r="I17" s="41">
        <v>0.37</v>
      </c>
      <c r="J17" s="41">
        <v>24.98</v>
      </c>
    </row>
    <row r="18" spans="1:10" ht="15.75" x14ac:dyDescent="0.25">
      <c r="A18" s="6"/>
      <c r="B18" s="1" t="s">
        <v>21</v>
      </c>
      <c r="C18" s="35" t="s">
        <v>29</v>
      </c>
      <c r="D18" s="36" t="s">
        <v>31</v>
      </c>
      <c r="E18" s="38" t="str">
        <f>"50"</f>
        <v>50</v>
      </c>
      <c r="F18" s="40">
        <v>2.4300000000000002</v>
      </c>
      <c r="G18" s="42">
        <v>88.356899999999996</v>
      </c>
      <c r="H18" s="42">
        <v>3.1</v>
      </c>
      <c r="I18" s="42">
        <v>0.53</v>
      </c>
      <c r="J18" s="42">
        <v>18.97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2022-11-09T10:22:31Z</dcterms:modified>
</cp:coreProperties>
</file>