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на сайт\"/>
    </mc:Choice>
  </mc:AlternateContent>
  <bookViews>
    <workbookView xWindow="0" yWindow="0" windowWidth="9435" windowHeight="111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8" i="1"/>
  <c r="E7" i="1"/>
  <c r="E6" i="1"/>
  <c r="E5" i="1"/>
  <c r="E4" i="1"/>
  <c r="C16" i="1"/>
  <c r="C15" i="1"/>
  <c r="C14" i="1"/>
  <c r="C13" i="1"/>
  <c r="C12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<sst xmlns="http://schemas.openxmlformats.org/spreadsheetml/2006/main" count="42" uniqueCount="41">
  <si>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</si>
  <si>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</si>
  <si>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</si>
  <si>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</si>
  <si>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</si>
  <si>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</si>
  <si>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</si>
  <si>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</si>
  <si>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</si>
  <si>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</si>
  <si>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</si>
  <si>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</si>
  <si>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</si>
  <si>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</si>
  <si>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</si>
  <si>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</si>
  <si>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</si>
  <si>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</si>
  <si>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</si>
  <si>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</si>
  <si>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</si>
  <si>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</si>
  <si>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</si>
  <si>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</si>
  <si>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</si>
  <si>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</si>
  <si>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</si>
  <si>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УР "Школа №47"</t>
  </si>
  <si>
    <t xml:space="preserve">Каша манная молочная вязкая </t>
  </si>
  <si>
    <t>ттк</t>
  </si>
  <si>
    <t>Хлеб пшеничный</t>
  </si>
  <si>
    <t>Хлеб  ржаной</t>
  </si>
  <si>
    <t xml:space="preserve">Сыр (порциями) </t>
  </si>
  <si>
    <t>Чай с молоком или сливками</t>
  </si>
  <si>
    <t>Батон</t>
  </si>
  <si>
    <t xml:space="preserve"> Яблоки </t>
  </si>
  <si>
    <t>Салат из отварной свеклы с растительным маслом</t>
  </si>
  <si>
    <t xml:space="preserve">Суп картофельный с крупой </t>
  </si>
  <si>
    <t xml:space="preserve">Котлета Загадка </t>
  </si>
  <si>
    <t>Рагу из овощей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</si>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</sst>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top"/>
      <protection locked="0"/>
    </xf>
    <xf numFmtId="49" fontId="1" fillId="0" borderId="17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2" fontId="1" fillId="0" borderId="17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17" xfId="0" applyNumberFormat="1" applyFont="1" applyBorder="1" applyAlignment="1" applyProtection="1">
      <alignment vertical="top"/>
      <protection locked="0"/>
    </xf>
    <xf numFmtId="2" fontId="1" fillId="0" borderId="1" xfId="0" applyNumberFormat="1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70" zoomScaleNormal="70" workbookViewId="0">
      <selection activeCell="H12" sqref="H12:J18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3" t="str">
        <f>"257"</f>
        <v>257</v>
      </c>
      <c r="D4" s="34" t="s">
        <v>28</v>
      </c>
      <c r="E4" s="37" t="str">
        <f>"200"</f>
        <v>200</v>
      </c>
      <c r="F4" s="39">
        <v>23.47</v>
      </c>
      <c r="G4" s="41">
        <v>325.87363809523811</v>
      </c>
      <c r="H4" s="41">
        <v>8.9600000000000009</v>
      </c>
      <c r="I4" s="41">
        <v>12.79</v>
      </c>
      <c r="J4" s="41">
        <v>44.33</v>
      </c>
    </row>
    <row r="5" spans="1:10" ht="15.75" x14ac:dyDescent="0.25">
      <c r="A5" s="6"/>
      <c r="B5" s="1" t="s">
        <v>12</v>
      </c>
      <c r="C5" s="33" t="str">
        <f>"630"</f>
        <v>630</v>
      </c>
      <c r="D5" s="34" t="s">
        <v>33</v>
      </c>
      <c r="E5" s="37" t="str">
        <f>"200"</f>
        <v>200</v>
      </c>
      <c r="F5" s="39">
        <v>6.31</v>
      </c>
      <c r="G5" s="41">
        <v>64.637202800000011</v>
      </c>
      <c r="H5" s="41">
        <v>1.37</v>
      </c>
      <c r="I5" s="41">
        <v>0.31</v>
      </c>
      <c r="J5" s="41">
        <v>15.72</v>
      </c>
    </row>
    <row r="6" spans="1:10" ht="15.75" x14ac:dyDescent="0.25">
      <c r="A6" s="6"/>
      <c r="B6" s="1" t="s">
        <v>23</v>
      </c>
      <c r="C6" s="33" t="str">
        <f>"4/13-7"</f>
        <v>4/13-7</v>
      </c>
      <c r="D6" s="34" t="s">
        <v>32</v>
      </c>
      <c r="E6" s="37" t="str">
        <f>"10"</f>
        <v>10</v>
      </c>
      <c r="F6" s="39">
        <v>7.36</v>
      </c>
      <c r="G6" s="41">
        <v>35.06</v>
      </c>
      <c r="H6" s="41">
        <v>2.63</v>
      </c>
      <c r="I6" s="41">
        <v>2.66</v>
      </c>
      <c r="J6" s="41">
        <v>0</v>
      </c>
    </row>
    <row r="7" spans="1:10" ht="15.75" x14ac:dyDescent="0.25">
      <c r="A7" s="6"/>
      <c r="B7" s="2"/>
      <c r="C7" s="33" t="str">
        <f>"685"</f>
        <v>685</v>
      </c>
      <c r="D7" s="34" t="s">
        <v>34</v>
      </c>
      <c r="E7" s="37" t="str">
        <f>"60"</f>
        <v>60</v>
      </c>
      <c r="F7" s="39">
        <v>7.13</v>
      </c>
      <c r="G7" s="41">
        <v>161.71199999999999</v>
      </c>
      <c r="H7" s="41">
        <v>4.62</v>
      </c>
      <c r="I7" s="41">
        <v>1.8</v>
      </c>
      <c r="J7" s="41">
        <v>31.98</v>
      </c>
    </row>
    <row r="8" spans="1:10" ht="16.5" thickBot="1" x14ac:dyDescent="0.3">
      <c r="A8" s="7"/>
      <c r="B8" s="8"/>
      <c r="C8" s="35" t="str">
        <f>"16Т"</f>
        <v>16Т</v>
      </c>
      <c r="D8" s="36" t="s">
        <v>35</v>
      </c>
      <c r="E8" s="38" t="str">
        <f>"100"</f>
        <v>100</v>
      </c>
      <c r="F8" s="40">
        <v>12</v>
      </c>
      <c r="G8" s="42">
        <v>48.68</v>
      </c>
      <c r="H8" s="42">
        <v>0.4</v>
      </c>
      <c r="I8" s="42">
        <v>0.4</v>
      </c>
      <c r="J8" s="42">
        <v>11.6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33" t="str">
        <f>"32/1"</f>
        <v>32/1</v>
      </c>
      <c r="D12" s="34" t="s">
        <v>36</v>
      </c>
      <c r="E12" s="37" t="str">
        <f>"60"</f>
        <v>60</v>
      </c>
      <c r="F12" s="39">
        <v>4.78</v>
      </c>
      <c r="G12" s="41">
        <v>53.918487503999991</v>
      </c>
      <c r="H12" s="41">
        <v>0.83</v>
      </c>
      <c r="I12" s="41">
        <v>3.58</v>
      </c>
      <c r="J12" s="41">
        <v>5.41</v>
      </c>
    </row>
    <row r="13" spans="1:10" ht="15.75" x14ac:dyDescent="0.25">
      <c r="A13" s="6"/>
      <c r="B13" s="1" t="s">
        <v>16</v>
      </c>
      <c r="C13" s="33" t="str">
        <f>"136"</f>
        <v>136</v>
      </c>
      <c r="D13" s="34" t="s">
        <v>37</v>
      </c>
      <c r="E13" s="37" t="str">
        <f>"200"</f>
        <v>200</v>
      </c>
      <c r="F13" s="39">
        <v>9.8699999999999992</v>
      </c>
      <c r="G13" s="41">
        <v>91.361107999999987</v>
      </c>
      <c r="H13" s="41">
        <v>2.02</v>
      </c>
      <c r="I13" s="41">
        <v>1.6</v>
      </c>
      <c r="J13" s="41">
        <v>17.579999999999998</v>
      </c>
    </row>
    <row r="14" spans="1:10" ht="15.75" x14ac:dyDescent="0.25">
      <c r="A14" s="6"/>
      <c r="B14" s="1" t="s">
        <v>17</v>
      </c>
      <c r="C14" s="33" t="str">
        <f>"76-08"</f>
        <v>76-08</v>
      </c>
      <c r="D14" s="34" t="s">
        <v>38</v>
      </c>
      <c r="E14" s="37" t="str">
        <f>"85"</f>
        <v>85</v>
      </c>
      <c r="F14" s="39">
        <v>55.84</v>
      </c>
      <c r="G14" s="41">
        <v>163.1416917</v>
      </c>
      <c r="H14" s="41">
        <v>14.14</v>
      </c>
      <c r="I14" s="41">
        <v>8.7899999999999991</v>
      </c>
      <c r="J14" s="41">
        <v>7.61</v>
      </c>
    </row>
    <row r="15" spans="1:10" ht="15.75" x14ac:dyDescent="0.25">
      <c r="A15" s="6"/>
      <c r="B15" s="1" t="s">
        <v>18</v>
      </c>
      <c r="C15" s="33" t="str">
        <f>"32/3"</f>
        <v>32/3</v>
      </c>
      <c r="D15" s="34" t="s">
        <v>39</v>
      </c>
      <c r="E15" s="37" t="str">
        <f>"150"</f>
        <v>150</v>
      </c>
      <c r="F15" s="39">
        <v>15.23</v>
      </c>
      <c r="G15" s="41">
        <v>126.76242107249999</v>
      </c>
      <c r="H15" s="41">
        <v>2.5499999999999998</v>
      </c>
      <c r="I15" s="41">
        <v>4.0199999999999996</v>
      </c>
      <c r="J15" s="41">
        <v>21.36</v>
      </c>
    </row>
    <row r="16" spans="1:10" ht="15.75" x14ac:dyDescent="0.25">
      <c r="A16" s="6"/>
      <c r="B16" s="1" t="s">
        <v>19</v>
      </c>
      <c r="C16" s="33" t="str">
        <f>"588"</f>
        <v>588</v>
      </c>
      <c r="D16" s="34" t="s">
        <v>40</v>
      </c>
      <c r="E16" s="37" t="str">
        <f>"200"</f>
        <v>200</v>
      </c>
      <c r="F16" s="39">
        <v>6.54</v>
      </c>
      <c r="G16" s="41">
        <v>51.25</v>
      </c>
      <c r="H16" s="41">
        <v>0.21</v>
      </c>
      <c r="I16" s="41">
        <v>0.01</v>
      </c>
      <c r="J16" s="41">
        <v>13.42</v>
      </c>
    </row>
    <row r="17" spans="1:10" ht="15.75" x14ac:dyDescent="0.25">
      <c r="A17" s="6"/>
      <c r="B17" s="1" t="s">
        <v>24</v>
      </c>
      <c r="C17" s="33" t="s">
        <v>29</v>
      </c>
      <c r="D17" s="34" t="s">
        <v>30</v>
      </c>
      <c r="E17" s="37" t="str">
        <f>"55"</f>
        <v>55</v>
      </c>
      <c r="F17" s="39">
        <v>3.42</v>
      </c>
      <c r="G17" s="41">
        <v>123.15495499999999</v>
      </c>
      <c r="H17" s="41">
        <v>3.93</v>
      </c>
      <c r="I17" s="41">
        <v>0.39</v>
      </c>
      <c r="J17" s="41">
        <v>25.93</v>
      </c>
    </row>
    <row r="18" spans="1:10" ht="15.75" x14ac:dyDescent="0.25">
      <c r="A18" s="6"/>
      <c r="B18" s="1" t="s">
        <v>21</v>
      </c>
      <c r="C18" s="35" t="s">
        <v>29</v>
      </c>
      <c r="D18" s="36" t="s">
        <v>31</v>
      </c>
      <c r="E18" s="38" t="str">
        <f>"54"</f>
        <v>54</v>
      </c>
      <c r="F18" s="40">
        <v>2.62</v>
      </c>
      <c r="G18" s="42">
        <v>95.425452000000007</v>
      </c>
      <c r="H18" s="42">
        <v>3.35</v>
      </c>
      <c r="I18" s="42">
        <v>0.56999999999999995</v>
      </c>
      <c r="J18" s="42">
        <v>20.49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2022-11-09T10:18:45Z</dcterms:modified>
</cp:coreProperties>
</file>