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меню на сайт\"/>
    </mc:Choice>
  </mc:AlternateContent>
  <bookViews>
    <workbookView xWindow="0" yWindow="0" windowWidth="9435" windowHeight="1111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1" l="1"/>
  <c r="E17" i="1"/>
  <c r="E16" i="1"/>
  <c r="E15" i="1"/>
  <c r="E14" i="1"/>
  <c r="E13" i="1"/>
  <c r="E12" i="1"/>
  <c r="E8" i="1"/>
  <c r="E7" i="1"/>
  <c r="E6" i="1"/>
  <c r="E5" i="1"/>
  <c r="E4" i="1"/>
  <c r="C16" i="1"/>
  <c r="C14" i="1"/>
  <c r="C13" i="1"/>
  <c r="C8" i="1"/>
  <c r="C7" i="1"/>
  <c r="C6" i="1"/>
  <c r="C5" i="1"/>
  <c r="C4" i="1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<sst xmlns="http://schemas.openxmlformats.org/spreadsheetml/2006/main" count="44" uniqueCount="43">
  <si>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</si>
  <si>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</si>
  <si>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</si>
  <si>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</si>
  <si>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</si>
  <si>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</si>
  <si>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</si>
  <si>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</si>
  <si>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</si>
  <si>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</si>
  <si>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</si>
  <si>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</si>
  <si>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</si>
  <si>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</si>
  <si>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</si>
  <si>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</si>
  <si>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</si>
  <si>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</si>
  <si>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</si>
  <si>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</si>
  <si>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</si>
  <si>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</si>
  <si>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</si>
  <si>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</si>
  <si>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</si>
  <si>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</si>
  <si>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</si>
  <si>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ГКОУ УР "Школа №47"</t>
  </si>
  <si>
    <t xml:space="preserve">Масло сливочное </t>
  </si>
  <si>
    <t xml:space="preserve">Батон </t>
  </si>
  <si>
    <t xml:space="preserve">Напиток из шиповника </t>
  </si>
  <si>
    <t>ттк</t>
  </si>
  <si>
    <t>Хлеб пшеничный</t>
  </si>
  <si>
    <t>Хлеб  ржаной</t>
  </si>
  <si>
    <t xml:space="preserve">Каша ячневая молочная </t>
  </si>
  <si>
    <t xml:space="preserve">Кофейный напиток на молоке  </t>
  </si>
  <si>
    <t>Яйцо отварное</t>
  </si>
  <si>
    <t>13-08</t>
  </si>
  <si>
    <t>Салат из капусты с морковью</t>
  </si>
  <si>
    <t>Пуштые шыд</t>
  </si>
  <si>
    <t xml:space="preserve">Минтай тушенный в томате с овощами </t>
  </si>
  <si>
    <t>92-08</t>
  </si>
  <si>
    <t xml:space="preserve">Пюре картофельное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</si>
</sst>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7" xfId="0" applyFont="1" applyBorder="1" applyAlignment="1" applyProtection="1">
      <alignment horizontal="center" vertical="top"/>
      <protection locked="0"/>
    </xf>
    <xf numFmtId="49" fontId="1" fillId="0" borderId="17" xfId="0" applyNumberFormat="1" applyFont="1" applyBorder="1" applyAlignment="1" applyProtection="1">
      <alignment vertical="top" wrapText="1"/>
      <protection locked="0"/>
    </xf>
    <xf numFmtId="0" fontId="1" fillId="0" borderId="1" xfId="0" applyFont="1" applyBorder="1" applyAlignment="1" applyProtection="1">
      <alignment horizontal="center" vertical="top"/>
      <protection locked="0"/>
    </xf>
    <xf numFmtId="49" fontId="1" fillId="0" borderId="1" xfId="0" applyNumberFormat="1" applyFont="1" applyBorder="1" applyAlignment="1" applyProtection="1">
      <alignment vertical="top" wrapText="1"/>
      <protection locked="0"/>
    </xf>
    <xf numFmtId="0" fontId="1" fillId="0" borderId="17" xfId="0" applyFont="1" applyBorder="1" applyAlignment="1" applyProtection="1">
      <alignment vertical="top"/>
      <protection locked="0"/>
    </xf>
    <xf numFmtId="0" fontId="1" fillId="0" borderId="1" xfId="0" applyFont="1" applyBorder="1" applyAlignment="1" applyProtection="1">
      <alignment vertical="top"/>
      <protection locked="0"/>
    </xf>
    <xf numFmtId="2" fontId="1" fillId="0" borderId="17" xfId="0" applyNumberFormat="1" applyFont="1" applyBorder="1" applyProtection="1">
      <protection locked="0"/>
    </xf>
    <xf numFmtId="2" fontId="1" fillId="0" borderId="1" xfId="0" applyNumberFormat="1" applyFont="1" applyBorder="1" applyProtection="1">
      <protection locked="0"/>
    </xf>
    <xf numFmtId="2" fontId="1" fillId="0" borderId="17" xfId="0" applyNumberFormat="1" applyFont="1" applyBorder="1" applyAlignment="1" applyProtection="1">
      <alignment vertical="top"/>
      <protection locked="0"/>
    </xf>
    <xf numFmtId="2" fontId="1" fillId="0" borderId="1" xfId="0" applyNumberFormat="1" applyFont="1" applyBorder="1" applyAlignment="1" applyProtection="1">
      <alignment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1" fillId="0" borderId="17" xfId="0" applyNumberFormat="1" applyFont="1" applyBorder="1" applyAlignment="1" applyProtection="1">
      <alignment horizontal="center" vertical="top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zoomScale="70" zoomScaleNormal="70" workbookViewId="0">
      <selection activeCell="H12" sqref="H12:J18"/>
    </sheetView>
  </sheetViews>
  <sheetFormatPr defaultRowHeight="15" x14ac:dyDescent="0.25"/>
  <cols>
    <col min="1" max="1" width="12.125" customWidth="1"/>
    <col min="2" max="2" width="11.625" customWidth="1"/>
    <col min="3" max="3" width="8" customWidth="1"/>
    <col min="4" max="4" width="41.625" customWidth="1"/>
    <col min="5" max="5" width="10.125" customWidth="1"/>
    <col min="7" max="7" width="13.375" customWidth="1"/>
    <col min="8" max="8" width="7.75" customWidth="1"/>
    <col min="9" max="9" width="7.875" customWidth="1"/>
    <col min="10" max="10" width="10.375" customWidth="1"/>
  </cols>
  <sheetData>
    <row r="1" spans="1:10" x14ac:dyDescent="0.25">
      <c r="A1" t="s">
        <v>0</v>
      </c>
      <c r="B1" s="43" t="s">
        <v>27</v>
      </c>
      <c r="C1" s="44"/>
      <c r="D1" s="45"/>
      <c r="E1" t="s">
        <v>22</v>
      </c>
      <c r="F1" s="21"/>
      <c r="I1" t="s">
        <v>1</v>
      </c>
      <c r="J1" s="20"/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x14ac:dyDescent="0.25">
      <c r="A4" s="3" t="s">
        <v>10</v>
      </c>
      <c r="B4" s="4" t="s">
        <v>11</v>
      </c>
      <c r="C4" s="33" t="str">
        <f>"257"</f>
        <v>257</v>
      </c>
      <c r="D4" s="34" t="s">
        <v>34</v>
      </c>
      <c r="E4" s="37" t="str">
        <f>"200"</f>
        <v>200</v>
      </c>
      <c r="F4" s="39">
        <v>19.66</v>
      </c>
      <c r="G4" s="41">
        <v>350.38514285714268</v>
      </c>
      <c r="H4" s="41">
        <v>8.8000000000000007</v>
      </c>
      <c r="I4" s="41">
        <v>9.93</v>
      </c>
      <c r="J4" s="41">
        <v>43.98</v>
      </c>
    </row>
    <row r="5" spans="1:10" ht="15.75" x14ac:dyDescent="0.25">
      <c r="A5" s="6"/>
      <c r="B5" s="1" t="s">
        <v>12</v>
      </c>
      <c r="C5" s="33" t="str">
        <f>"148-08"</f>
        <v>148-08</v>
      </c>
      <c r="D5" s="34" t="s">
        <v>35</v>
      </c>
      <c r="E5" s="37" t="str">
        <f>"200"</f>
        <v>200</v>
      </c>
      <c r="F5" s="39">
        <v>12.77</v>
      </c>
      <c r="G5" s="41">
        <v>104.96776800000001</v>
      </c>
      <c r="H5" s="41">
        <v>2.77</v>
      </c>
      <c r="I5" s="41">
        <v>0.56999999999999995</v>
      </c>
      <c r="J5" s="41">
        <v>24.77</v>
      </c>
    </row>
    <row r="6" spans="1:10" ht="15.75" x14ac:dyDescent="0.25">
      <c r="A6" s="6"/>
      <c r="B6" s="1" t="s">
        <v>23</v>
      </c>
      <c r="C6" s="33" t="str">
        <f>"4/11-Т"</f>
        <v>4/11-Т</v>
      </c>
      <c r="D6" s="34" t="s">
        <v>28</v>
      </c>
      <c r="E6" s="37" t="str">
        <f>"10"</f>
        <v>10</v>
      </c>
      <c r="F6" s="39">
        <v>7.31</v>
      </c>
      <c r="G6" s="41">
        <v>66.063999999999993</v>
      </c>
      <c r="H6" s="41">
        <v>0.08</v>
      </c>
      <c r="I6" s="41">
        <v>7.25</v>
      </c>
      <c r="J6" s="41">
        <v>0.13</v>
      </c>
    </row>
    <row r="7" spans="1:10" ht="15.75" x14ac:dyDescent="0.25">
      <c r="A7" s="6"/>
      <c r="B7" s="2"/>
      <c r="C7" s="33" t="str">
        <f>"685"</f>
        <v>685</v>
      </c>
      <c r="D7" s="34" t="s">
        <v>29</v>
      </c>
      <c r="E7" s="37" t="str">
        <f>"80"</f>
        <v>80</v>
      </c>
      <c r="F7" s="39">
        <v>9.51</v>
      </c>
      <c r="G7" s="41">
        <v>35.06</v>
      </c>
      <c r="H7" s="41">
        <v>6.16</v>
      </c>
      <c r="I7" s="41">
        <v>2.4</v>
      </c>
      <c r="J7" s="41">
        <v>42.64</v>
      </c>
    </row>
    <row r="8" spans="1:10" ht="16.5" thickBot="1" x14ac:dyDescent="0.3">
      <c r="A8" s="7"/>
      <c r="B8" s="8"/>
      <c r="C8" s="35" t="str">
        <f>"1/6"</f>
        <v>1/6</v>
      </c>
      <c r="D8" s="36" t="s">
        <v>36</v>
      </c>
      <c r="E8" s="38" t="str">
        <f>"40"</f>
        <v>40</v>
      </c>
      <c r="F8" s="40">
        <v>7.13</v>
      </c>
      <c r="G8" s="42">
        <v>269.51999999999992</v>
      </c>
      <c r="H8" s="42">
        <v>5.08</v>
      </c>
      <c r="I8" s="42">
        <v>4.5999999999999996</v>
      </c>
      <c r="J8" s="42">
        <v>0.28000000000000003</v>
      </c>
    </row>
    <row r="9" spans="1:10" x14ac:dyDescent="0.25">
      <c r="A9" s="3" t="s">
        <v>13</v>
      </c>
      <c r="B9" s="10" t="s">
        <v>20</v>
      </c>
      <c r="C9" s="5"/>
      <c r="D9" s="29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ht="15.75" x14ac:dyDescent="0.25">
      <c r="A12" s="6" t="s">
        <v>14</v>
      </c>
      <c r="B12" s="9" t="s">
        <v>15</v>
      </c>
      <c r="C12" s="46" t="s">
        <v>37</v>
      </c>
      <c r="D12" s="34" t="s">
        <v>38</v>
      </c>
      <c r="E12" s="37" t="str">
        <f>"60"</f>
        <v>60</v>
      </c>
      <c r="F12" s="39">
        <v>5.1100000000000003</v>
      </c>
      <c r="G12" s="41">
        <v>7.957139999999999</v>
      </c>
      <c r="H12" s="41">
        <v>0.91</v>
      </c>
      <c r="I12" s="41">
        <v>2.99</v>
      </c>
      <c r="J12" s="41">
        <v>6.59</v>
      </c>
    </row>
    <row r="13" spans="1:10" ht="15.75" x14ac:dyDescent="0.25">
      <c r="A13" s="6"/>
      <c r="B13" s="1" t="s">
        <v>16</v>
      </c>
      <c r="C13" s="33" t="str">
        <f>"63"</f>
        <v>63</v>
      </c>
      <c r="D13" s="34" t="s">
        <v>39</v>
      </c>
      <c r="E13" s="37" t="str">
        <f>"200"</f>
        <v>200</v>
      </c>
      <c r="F13" s="39">
        <v>24.52</v>
      </c>
      <c r="G13" s="41">
        <v>90.513490105263159</v>
      </c>
      <c r="H13" s="41">
        <v>10.75</v>
      </c>
      <c r="I13" s="41">
        <v>10.47</v>
      </c>
      <c r="J13" s="41">
        <v>14.87</v>
      </c>
    </row>
    <row r="14" spans="1:10" ht="15.75" x14ac:dyDescent="0.25">
      <c r="A14" s="6"/>
      <c r="B14" s="1" t="s">
        <v>17</v>
      </c>
      <c r="C14" s="33" t="str">
        <f>"84"</f>
        <v>84</v>
      </c>
      <c r="D14" s="34" t="s">
        <v>40</v>
      </c>
      <c r="E14" s="37" t="str">
        <f>"90"</f>
        <v>90</v>
      </c>
      <c r="F14" s="39">
        <v>31.18</v>
      </c>
      <c r="G14" s="41">
        <v>103.40071199999998</v>
      </c>
      <c r="H14" s="41">
        <v>9.4700000000000006</v>
      </c>
      <c r="I14" s="41">
        <v>9.67</v>
      </c>
      <c r="J14" s="41">
        <v>3.93</v>
      </c>
    </row>
    <row r="15" spans="1:10" ht="15.75" x14ac:dyDescent="0.25">
      <c r="A15" s="6"/>
      <c r="B15" s="1" t="s">
        <v>18</v>
      </c>
      <c r="C15" s="46" t="s">
        <v>41</v>
      </c>
      <c r="D15" s="34" t="s">
        <v>42</v>
      </c>
      <c r="E15" s="37" t="str">
        <f>"150"</f>
        <v>150</v>
      </c>
      <c r="F15" s="39">
        <v>17.22</v>
      </c>
      <c r="G15" s="41">
        <v>69.136744186046514</v>
      </c>
      <c r="H15" s="41">
        <v>3.08</v>
      </c>
      <c r="I15" s="41">
        <v>4.8499999999999996</v>
      </c>
      <c r="J15" s="41">
        <v>21.52</v>
      </c>
    </row>
    <row r="16" spans="1:10" ht="15.75" x14ac:dyDescent="0.25">
      <c r="A16" s="6"/>
      <c r="B16" s="1" t="s">
        <v>19</v>
      </c>
      <c r="C16" s="33" t="str">
        <f>"652"</f>
        <v>652</v>
      </c>
      <c r="D16" s="34" t="s">
        <v>30</v>
      </c>
      <c r="E16" s="37" t="str">
        <f>"200"</f>
        <v>200</v>
      </c>
      <c r="F16" s="39">
        <v>14.57</v>
      </c>
      <c r="G16" s="41">
        <v>52.292759999999994</v>
      </c>
      <c r="H16" s="41">
        <v>0.96</v>
      </c>
      <c r="I16" s="41">
        <v>0.37</v>
      </c>
      <c r="J16" s="41">
        <v>33.14</v>
      </c>
    </row>
    <row r="17" spans="1:10" ht="15.75" x14ac:dyDescent="0.25">
      <c r="A17" s="6"/>
      <c r="B17" s="1" t="s">
        <v>24</v>
      </c>
      <c r="C17" s="33" t="s">
        <v>31</v>
      </c>
      <c r="D17" s="34" t="s">
        <v>32</v>
      </c>
      <c r="E17" s="37" t="str">
        <f>"50"</f>
        <v>50</v>
      </c>
      <c r="F17" s="39">
        <v>3.11</v>
      </c>
      <c r="G17" s="41">
        <v>111.95904999999998</v>
      </c>
      <c r="H17" s="41">
        <v>3.57</v>
      </c>
      <c r="I17" s="41">
        <v>0.35</v>
      </c>
      <c r="J17" s="41">
        <v>23.57</v>
      </c>
    </row>
    <row r="18" spans="1:10" ht="15.75" x14ac:dyDescent="0.25">
      <c r="A18" s="6"/>
      <c r="B18" s="1" t="s">
        <v>21</v>
      </c>
      <c r="C18" s="35" t="s">
        <v>31</v>
      </c>
      <c r="D18" s="36" t="s">
        <v>33</v>
      </c>
      <c r="E18" s="38" t="str">
        <f>"51"</f>
        <v>51</v>
      </c>
      <c r="F18" s="40">
        <v>2.48</v>
      </c>
      <c r="G18" s="42">
        <v>91.891176000000002</v>
      </c>
      <c r="H18" s="42">
        <v>3.16</v>
      </c>
      <c r="I18" s="42">
        <v>0.54</v>
      </c>
      <c r="J18" s="42">
        <v>19.350000000000001</v>
      </c>
    </row>
    <row r="19" spans="1:10" x14ac:dyDescent="0.25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 x14ac:dyDescent="0.3">
      <c r="A20" s="7"/>
      <c r="B20" s="8"/>
      <c r="C20" s="8"/>
      <c r="D20" s="31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2022-11-09T10:17:56Z</dcterms:modified>
</cp:coreProperties>
</file>