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H157"/>
  <c r="G157"/>
  <c r="J157"/>
  <c r="I157"/>
  <c r="H138"/>
  <c r="I138"/>
  <c r="J138"/>
  <c r="G138"/>
  <c r="H119"/>
  <c r="H100"/>
  <c r="G100"/>
  <c r="F100"/>
  <c r="I100"/>
  <c r="J100"/>
  <c r="F81"/>
  <c r="J81"/>
  <c r="I81"/>
  <c r="H81"/>
  <c r="G81"/>
  <c r="F62"/>
  <c r="J62"/>
  <c r="H62"/>
  <c r="G62"/>
  <c r="F43"/>
  <c r="G43"/>
  <c r="J43"/>
  <c r="H43"/>
  <c r="F119"/>
  <c r="F138"/>
  <c r="F157"/>
  <c r="F176"/>
  <c r="F195"/>
  <c r="I24"/>
  <c r="F24"/>
  <c r="J24"/>
  <c r="H24"/>
  <c r="G24"/>
  <c r="I196" l="1"/>
  <c r="F196"/>
  <c r="J196"/>
  <c r="H196"/>
  <c r="G196"/>
</calcChain>
</file>

<file path=xl/sharedStrings.xml><?xml version="1.0" encoding="utf-8"?>
<sst xmlns="http://schemas.openxmlformats.org/spreadsheetml/2006/main" count="491" uniqueCount="193">
  <si>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</si>
  <si>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</si>
  <si>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</si>
  <si>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</si>
  <si>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</si>
  <si>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</si>
  <si>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</si>
  <si>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</si>
  <si>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</si>
  <si>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</si>
  <si>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</si>
  <si>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</si>
  <si>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</si>
  <si>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</si>
  <si>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</si>
  <si>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</si>
  <si>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</si>
  <si>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</si>
  <si>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</si>
  <si>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</si>
  <si>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</si>
  <si>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</si>
  <si>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</si>
  <si>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</si>
  <si>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</si>
  <si>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</si>
  <si>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</si>
  <si>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</si>
  <si>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</si>
  <si>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</si>
  <si>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</si>
  <si>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</si>
  <si>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</si>
  <si>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</si>
  <si>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</si>
  <si>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</si>
  <si>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Агафонова Л.М.</t>
  </si>
  <si>
    <t>Каша рисовая молочная вязкая со слив/маслом</t>
  </si>
  <si>
    <t xml:space="preserve">Чай с сахаром </t>
  </si>
  <si>
    <t>Масло сливочное (порциями)</t>
  </si>
  <si>
    <t xml:space="preserve">Сыр (порциями) </t>
  </si>
  <si>
    <t>Батон</t>
  </si>
  <si>
    <t>200/10</t>
  </si>
  <si>
    <t>200</t>
  </si>
  <si>
    <t>10</t>
  </si>
  <si>
    <t>15</t>
  </si>
  <si>
    <t>65</t>
  </si>
  <si>
    <t>130-08</t>
  </si>
  <si>
    <t>628</t>
  </si>
  <si>
    <t>5-13</t>
  </si>
  <si>
    <t>6-13</t>
  </si>
  <si>
    <t>ттк</t>
  </si>
  <si>
    <t xml:space="preserve">Салат "Сезонный" из свежих овощей  </t>
  </si>
  <si>
    <t>60</t>
  </si>
  <si>
    <t>Суп картофельный с макаронными изделиями и отварным мясом</t>
  </si>
  <si>
    <t>200/9</t>
  </si>
  <si>
    <t xml:space="preserve">Котлеты, биточки, шницели </t>
  </si>
  <si>
    <t>90</t>
  </si>
  <si>
    <t xml:space="preserve">Каша гречневая вязкая </t>
  </si>
  <si>
    <t>150</t>
  </si>
  <si>
    <t>Компот из черноплодной рябины</t>
  </si>
  <si>
    <t>Хлеб пшеничный</t>
  </si>
  <si>
    <t>49</t>
  </si>
  <si>
    <t>14-08</t>
  </si>
  <si>
    <t>46</t>
  </si>
  <si>
    <t>181-13</t>
  </si>
  <si>
    <t>106-13</t>
  </si>
  <si>
    <t>100</t>
  </si>
  <si>
    <t>180</t>
  </si>
  <si>
    <t xml:space="preserve">Каша пшенная молочная </t>
  </si>
  <si>
    <t xml:space="preserve">Кофейный напиток на молоке  </t>
  </si>
  <si>
    <t>45</t>
  </si>
  <si>
    <t>Яблоки</t>
  </si>
  <si>
    <t>127-08</t>
  </si>
  <si>
    <t>63</t>
  </si>
  <si>
    <t>154-13</t>
  </si>
  <si>
    <t>92-08</t>
  </si>
  <si>
    <t>253</t>
  </si>
  <si>
    <t>148-08</t>
  </si>
  <si>
    <t xml:space="preserve">Салат из отварной свеклы с раст/маслом </t>
  </si>
  <si>
    <t xml:space="preserve">Пуштые шыд с курицей </t>
  </si>
  <si>
    <t xml:space="preserve">Горбуша, припущенная с овощами </t>
  </si>
  <si>
    <t xml:space="preserve">Пюре картофельное </t>
  </si>
  <si>
    <t>Компот из кураги</t>
  </si>
  <si>
    <t>41</t>
  </si>
  <si>
    <t>34-13</t>
  </si>
  <si>
    <t>Каша манная молочная вязкая со слив/маслом</t>
  </si>
  <si>
    <t>125-08</t>
  </si>
  <si>
    <t xml:space="preserve">Какао с молоком </t>
  </si>
  <si>
    <t>Джем (повидло)</t>
  </si>
  <si>
    <t>30</t>
  </si>
  <si>
    <t>149</t>
  </si>
  <si>
    <t>Огурец соленый (нарезка)</t>
  </si>
  <si>
    <t xml:space="preserve">Суп крестьянский с рисовой крупой </t>
  </si>
  <si>
    <t xml:space="preserve">Котлета "Загадка" </t>
  </si>
  <si>
    <t xml:space="preserve">Рагу из овощей </t>
  </si>
  <si>
    <t xml:space="preserve">Чай с лимоном </t>
  </si>
  <si>
    <t>Хлеб  ржаной</t>
  </si>
  <si>
    <t>47</t>
  </si>
  <si>
    <t>576 Т</t>
  </si>
  <si>
    <t>48-08</t>
  </si>
  <si>
    <t>76-08</t>
  </si>
  <si>
    <t>87/1</t>
  </si>
  <si>
    <t>629</t>
  </si>
  <si>
    <t xml:space="preserve">Макароны отварные с сыром </t>
  </si>
  <si>
    <t xml:space="preserve">Чай с молоком или сливками </t>
  </si>
  <si>
    <t>Печенье</t>
  </si>
  <si>
    <t>35</t>
  </si>
  <si>
    <t>98-08</t>
  </si>
  <si>
    <t>630</t>
  </si>
  <si>
    <t>12</t>
  </si>
  <si>
    <t>Икра кабачковая (заводская)</t>
  </si>
  <si>
    <t>Борщ с капустой, картофелем, сметаной и отварным мясом кур</t>
  </si>
  <si>
    <t xml:space="preserve">Фрикадельки "Петушок" </t>
  </si>
  <si>
    <t xml:space="preserve">Гороховое пюре </t>
  </si>
  <si>
    <t>74Т</t>
  </si>
  <si>
    <t>39-08</t>
  </si>
  <si>
    <t>81-08</t>
  </si>
  <si>
    <t>468</t>
  </si>
  <si>
    <t>Каша ячневая молочная со слив/маслом</t>
  </si>
  <si>
    <t>70</t>
  </si>
  <si>
    <t>123-08</t>
  </si>
  <si>
    <t xml:space="preserve">Салат из квашеной капусты </t>
  </si>
  <si>
    <t>Суп-лапша с отварным мясом</t>
  </si>
  <si>
    <t>200/7</t>
  </si>
  <si>
    <t xml:space="preserve">Жаркое по-домашнему </t>
  </si>
  <si>
    <t>240</t>
  </si>
  <si>
    <t xml:space="preserve">Компот из сухофруктов </t>
  </si>
  <si>
    <t>44</t>
  </si>
  <si>
    <t>17-08</t>
  </si>
  <si>
    <t>151/1</t>
  </si>
  <si>
    <t>394</t>
  </si>
  <si>
    <t>153</t>
  </si>
  <si>
    <t>Каша "Дружба"</t>
  </si>
  <si>
    <t>160</t>
  </si>
  <si>
    <t>119-08</t>
  </si>
  <si>
    <t>40</t>
  </si>
  <si>
    <t>Салат  "Удмуртский"</t>
  </si>
  <si>
    <t>Щи из капусты с картофелем, сметаной и отварным мясом</t>
  </si>
  <si>
    <t>200/8</t>
  </si>
  <si>
    <t xml:space="preserve">Гуляш из говядины </t>
  </si>
  <si>
    <t>Каша пшеничная вязкая</t>
  </si>
  <si>
    <t>56</t>
  </si>
  <si>
    <t>2</t>
  </si>
  <si>
    <t>41-08</t>
  </si>
  <si>
    <t>63-08</t>
  </si>
  <si>
    <t xml:space="preserve">Макароны с сыром </t>
  </si>
  <si>
    <t xml:space="preserve">Слойка </t>
  </si>
  <si>
    <t>274</t>
  </si>
  <si>
    <t xml:space="preserve">Салат "Тазалык" </t>
  </si>
  <si>
    <t>Суп гороховый с отварным мясом кур</t>
  </si>
  <si>
    <t>Минтай, запеченный в сметанном соусе</t>
  </si>
  <si>
    <t>Компот клубничный</t>
  </si>
  <si>
    <t>15-13</t>
  </si>
  <si>
    <t>47-08</t>
  </si>
  <si>
    <t>162-13</t>
  </si>
  <si>
    <t>59</t>
  </si>
  <si>
    <t xml:space="preserve">Каша овсяная "Геркулес"молочная </t>
  </si>
  <si>
    <t>Запеканка из творога со сгущенным молоком</t>
  </si>
  <si>
    <t>90/20</t>
  </si>
  <si>
    <t>50</t>
  </si>
  <si>
    <t>129-08</t>
  </si>
  <si>
    <t>297</t>
  </si>
  <si>
    <t xml:space="preserve">Винегрет овощной </t>
  </si>
  <si>
    <t xml:space="preserve">Уха  со взбитым яйцом (минтай)  </t>
  </si>
  <si>
    <t xml:space="preserve">Печень по-строгановски </t>
  </si>
  <si>
    <t>60/60</t>
  </si>
  <si>
    <t>Компот из сухофруктов</t>
  </si>
  <si>
    <t>8-13</t>
  </si>
  <si>
    <t>60-08</t>
  </si>
  <si>
    <t>64-08</t>
  </si>
  <si>
    <t>Каша пшеничная молочная со слив/маслом</t>
  </si>
  <si>
    <t>128-08</t>
  </si>
  <si>
    <t>Суп из овощей с отварным мясом</t>
  </si>
  <si>
    <t xml:space="preserve">Фрикадельки из мяса говядины </t>
  </si>
  <si>
    <t xml:space="preserve">Каша пшенная вязкая </t>
  </si>
  <si>
    <t xml:space="preserve">Напиток апельсиновый </t>
  </si>
  <si>
    <t>56-08</t>
  </si>
  <si>
    <t>39/8</t>
  </si>
  <si>
    <t>157</t>
  </si>
  <si>
    <t>54</t>
  </si>
  <si>
    <t xml:space="preserve">Каша манная молочная вязкая </t>
  </si>
  <si>
    <t xml:space="preserve">Кофейный напиток на молоке </t>
  </si>
  <si>
    <t>Салат из свежих огурцов и помидоров</t>
  </si>
  <si>
    <t>Борщ сибирский со сметаной и отварным мясом</t>
  </si>
  <si>
    <t>200/7/10</t>
  </si>
  <si>
    <t>Суфле "Рыбка Золотая" (минтай)</t>
  </si>
  <si>
    <t>Картофель запеченный</t>
  </si>
  <si>
    <t xml:space="preserve">Напиток из сока </t>
  </si>
  <si>
    <t>31-13</t>
  </si>
  <si>
    <t>113</t>
  </si>
  <si>
    <t>87-08</t>
  </si>
  <si>
    <t>160Т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</si>
</sst>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49" fontId="10" fillId="4" borderId="5" xfId="0" applyNumberFormat="1" applyFont="1" applyFill="1" applyBorder="1" applyAlignment="1" applyProtection="1">
      <alignment vertical="top" wrapText="1"/>
      <protection locked="0"/>
    </xf>
    <xf numFmtId="49" fontId="10" fillId="0" borderId="5" xfId="0" applyNumberFormat="1" applyFont="1" applyBorder="1" applyAlignment="1" applyProtection="1">
      <alignment vertical="top" wrapText="1"/>
      <protection locked="0"/>
    </xf>
    <xf numFmtId="49" fontId="10" fillId="0" borderId="2" xfId="0" applyNumberFormat="1" applyFont="1" applyBorder="1" applyAlignment="1" applyProtection="1">
      <alignment vertical="top" wrapText="1"/>
      <protection locked="0"/>
    </xf>
    <xf numFmtId="0" fontId="10" fillId="4" borderId="5" xfId="0" applyFont="1" applyFill="1" applyBorder="1" applyAlignment="1" applyProtection="1">
      <alignment horizontal="left" vertical="top"/>
      <protection locked="0"/>
    </xf>
    <xf numFmtId="2" fontId="10" fillId="4" borderId="5" xfId="0" applyNumberFormat="1" applyFont="1" applyFill="1" applyBorder="1" applyAlignment="1" applyProtection="1">
      <alignment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2" fontId="10" fillId="0" borderId="5" xfId="0" applyNumberFormat="1" applyFont="1" applyBorder="1" applyAlignment="1" applyProtection="1">
      <alignment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2" fontId="10" fillId="0" borderId="2" xfId="0" applyNumberFormat="1" applyFont="1" applyBorder="1" applyAlignment="1" applyProtection="1">
      <alignment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49" fontId="10" fillId="0" borderId="5" xfId="0" applyNumberFormat="1" applyFont="1" applyBorder="1" applyAlignment="1">
      <alignment vertical="top" wrapText="1"/>
    </xf>
    <xf numFmtId="0" fontId="10" fillId="0" borderId="5" xfId="0" applyFont="1" applyBorder="1" applyAlignment="1">
      <alignment horizontal="left" vertical="top"/>
    </xf>
    <xf numFmtId="2" fontId="10" fillId="0" borderId="5" xfId="0" applyNumberFormat="1" applyFont="1" applyBorder="1" applyAlignment="1">
      <alignment vertical="top"/>
    </xf>
    <xf numFmtId="2" fontId="10" fillId="4" borderId="5" xfId="0" applyNumberFormat="1" applyFont="1" applyFill="1" applyBorder="1" applyAlignment="1">
      <alignment vertical="top"/>
    </xf>
    <xf numFmtId="49" fontId="10" fillId="0" borderId="2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left" vertical="top"/>
    </xf>
    <xf numFmtId="2" fontId="10" fillId="0" borderId="2" xfId="0" applyNumberFormat="1" applyFont="1" applyBorder="1" applyAlignment="1">
      <alignment vertical="top"/>
    </xf>
    <xf numFmtId="0" fontId="10" fillId="0" borderId="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2" fillId="0" borderId="2" xfId="0" applyFont="1" applyBorder="1" applyAlignment="1"/>
    <xf numFmtId="49" fontId="10" fillId="0" borderId="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>
        <v>47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45300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53" t="s">
        <v>37</v>
      </c>
      <c r="F6" s="56" t="s">
        <v>42</v>
      </c>
      <c r="G6" s="57">
        <v>6.3</v>
      </c>
      <c r="H6" s="57">
        <v>5.1100000000000003</v>
      </c>
      <c r="I6" s="57">
        <v>39.83</v>
      </c>
      <c r="J6" s="57">
        <v>241.57</v>
      </c>
      <c r="K6" s="62" t="s">
        <v>47</v>
      </c>
    </row>
    <row r="7" spans="1:11" ht="15">
      <c r="A7" s="24"/>
      <c r="B7" s="16"/>
      <c r="C7" s="11"/>
      <c r="D7" s="6"/>
      <c r="E7" s="6"/>
      <c r="F7" s="6"/>
      <c r="G7" s="6"/>
      <c r="H7" s="6"/>
      <c r="I7" s="6"/>
      <c r="J7" s="6"/>
      <c r="K7" s="6"/>
    </row>
    <row r="8" spans="1:11" ht="15.75">
      <c r="A8" s="24"/>
      <c r="B8" s="16"/>
      <c r="C8" s="11"/>
      <c r="D8" s="7" t="s">
        <v>22</v>
      </c>
      <c r="E8" s="54" t="s">
        <v>38</v>
      </c>
      <c r="F8" s="58" t="s">
        <v>43</v>
      </c>
      <c r="G8" s="59">
        <v>0.18</v>
      </c>
      <c r="H8" s="59">
        <v>0.04</v>
      </c>
      <c r="I8" s="59">
        <v>9.2100000000000009</v>
      </c>
      <c r="J8" s="59">
        <v>35.881222799999996</v>
      </c>
      <c r="K8" s="62" t="s">
        <v>48</v>
      </c>
    </row>
    <row r="9" spans="1:11" ht="15.75">
      <c r="A9" s="24"/>
      <c r="B9" s="16"/>
      <c r="C9" s="11"/>
      <c r="D9" s="7" t="s">
        <v>23</v>
      </c>
      <c r="E9" s="54" t="s">
        <v>39</v>
      </c>
      <c r="F9" s="58" t="s">
        <v>44</v>
      </c>
      <c r="G9" s="59">
        <v>0</v>
      </c>
      <c r="H9" s="59">
        <v>8.66</v>
      </c>
      <c r="I9" s="59">
        <v>0</v>
      </c>
      <c r="J9" s="59">
        <v>77.923421052631568</v>
      </c>
      <c r="K9" s="62" t="s">
        <v>49</v>
      </c>
    </row>
    <row r="10" spans="1:11" ht="15.75">
      <c r="A10" s="24"/>
      <c r="B10" s="16"/>
      <c r="C10" s="11"/>
      <c r="D10" s="7" t="s">
        <v>24</v>
      </c>
      <c r="E10" s="54" t="s">
        <v>40</v>
      </c>
      <c r="F10" s="58" t="s">
        <v>45</v>
      </c>
      <c r="G10" s="59">
        <v>3.95</v>
      </c>
      <c r="H10" s="59">
        <v>3.99</v>
      </c>
      <c r="I10" s="59">
        <v>0</v>
      </c>
      <c r="J10" s="59">
        <v>52.59</v>
      </c>
      <c r="K10" s="62" t="s">
        <v>50</v>
      </c>
    </row>
    <row r="11" spans="1:11" ht="15.75">
      <c r="A11" s="24"/>
      <c r="B11" s="16"/>
      <c r="C11" s="11"/>
      <c r="D11" s="6"/>
      <c r="E11" s="55" t="s">
        <v>41</v>
      </c>
      <c r="F11" s="60" t="s">
        <v>46</v>
      </c>
      <c r="G11" s="61">
        <v>5.01</v>
      </c>
      <c r="H11" s="61">
        <v>1.95</v>
      </c>
      <c r="I11" s="61">
        <v>34.65</v>
      </c>
      <c r="J11" s="61">
        <v>175.18799999999999</v>
      </c>
      <c r="K11" s="63" t="s">
        <v>51</v>
      </c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15.44</v>
      </c>
      <c r="H13" s="20">
        <f t="shared" si="0"/>
        <v>19.75</v>
      </c>
      <c r="I13" s="20">
        <f t="shared" si="0"/>
        <v>83.69</v>
      </c>
      <c r="J13" s="20">
        <f t="shared" si="0"/>
        <v>583.15264385263151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4" t="s">
        <v>52</v>
      </c>
      <c r="F14" s="65" t="s">
        <v>53</v>
      </c>
      <c r="G14" s="66">
        <v>0.69</v>
      </c>
      <c r="H14" s="66">
        <v>5.92</v>
      </c>
      <c r="I14" s="66">
        <v>5.87</v>
      </c>
      <c r="J14" s="66">
        <v>77.23938600000001</v>
      </c>
      <c r="K14" s="71" t="s">
        <v>63</v>
      </c>
    </row>
    <row r="15" spans="1:11" ht="31.5">
      <c r="A15" s="24"/>
      <c r="B15" s="16"/>
      <c r="C15" s="11"/>
      <c r="D15" s="7" t="s">
        <v>27</v>
      </c>
      <c r="E15" s="64" t="s">
        <v>54</v>
      </c>
      <c r="F15" s="65" t="s">
        <v>55</v>
      </c>
      <c r="G15" s="66">
        <v>4.82</v>
      </c>
      <c r="H15" s="66">
        <v>2.75</v>
      </c>
      <c r="I15" s="66">
        <v>16.260000000000002</v>
      </c>
      <c r="J15" s="66">
        <v>107.731364</v>
      </c>
      <c r="K15" s="71" t="s">
        <v>64</v>
      </c>
    </row>
    <row r="16" spans="1:11" ht="15.75">
      <c r="A16" s="24"/>
      <c r="B16" s="16"/>
      <c r="C16" s="11"/>
      <c r="D16" s="7" t="s">
        <v>28</v>
      </c>
      <c r="E16" s="64" t="s">
        <v>56</v>
      </c>
      <c r="F16" s="65" t="s">
        <v>57</v>
      </c>
      <c r="G16" s="66">
        <v>12.7</v>
      </c>
      <c r="H16" s="66">
        <v>11.36</v>
      </c>
      <c r="I16" s="66">
        <v>24.77</v>
      </c>
      <c r="J16" s="66">
        <v>235.87</v>
      </c>
      <c r="K16" s="71" t="s">
        <v>65</v>
      </c>
    </row>
    <row r="17" spans="1:11" ht="15.75">
      <c r="A17" s="24"/>
      <c r="B17" s="16"/>
      <c r="C17" s="11"/>
      <c r="D17" s="7" t="s">
        <v>29</v>
      </c>
      <c r="E17" s="64" t="s">
        <v>58</v>
      </c>
      <c r="F17" s="65" t="s">
        <v>59</v>
      </c>
      <c r="G17" s="67">
        <v>4.8</v>
      </c>
      <c r="H17" s="67">
        <v>4.8</v>
      </c>
      <c r="I17" s="67">
        <v>21.2</v>
      </c>
      <c r="J17" s="67">
        <v>149.80000000000001</v>
      </c>
      <c r="K17" s="71" t="s">
        <v>66</v>
      </c>
    </row>
    <row r="18" spans="1:11" ht="15.75">
      <c r="A18" s="24"/>
      <c r="B18" s="16"/>
      <c r="C18" s="11"/>
      <c r="D18" s="7" t="s">
        <v>30</v>
      </c>
      <c r="E18" s="64" t="s">
        <v>60</v>
      </c>
      <c r="F18" s="65" t="s">
        <v>43</v>
      </c>
      <c r="G18" s="66">
        <v>0</v>
      </c>
      <c r="H18" s="66">
        <v>0</v>
      </c>
      <c r="I18" s="66">
        <v>9.7799999999999994</v>
      </c>
      <c r="J18" s="66">
        <v>37.165520000000001</v>
      </c>
      <c r="K18" s="71" t="s">
        <v>51</v>
      </c>
    </row>
    <row r="19" spans="1:11" ht="15.75">
      <c r="A19" s="24"/>
      <c r="B19" s="16"/>
      <c r="C19" s="11"/>
      <c r="D19" s="7" t="s">
        <v>31</v>
      </c>
      <c r="E19" s="68" t="s">
        <v>61</v>
      </c>
      <c r="F19" s="69" t="s">
        <v>62</v>
      </c>
      <c r="G19" s="70">
        <v>3.5</v>
      </c>
      <c r="H19" s="70">
        <v>0.34</v>
      </c>
      <c r="I19" s="70">
        <v>23.1</v>
      </c>
      <c r="J19" s="70">
        <v>109.71986899999999</v>
      </c>
      <c r="K19" s="72" t="s">
        <v>51</v>
      </c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26.51</v>
      </c>
      <c r="H23" s="20">
        <f t="shared" si="1"/>
        <v>25.17</v>
      </c>
      <c r="I23" s="20">
        <f t="shared" si="1"/>
        <v>100.98000000000002</v>
      </c>
      <c r="J23" s="20">
        <f t="shared" si="1"/>
        <v>717.52613900000006</v>
      </c>
      <c r="K23" s="26"/>
    </row>
    <row r="24" spans="1:11" ht="15.75" thickBot="1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0</v>
      </c>
      <c r="G24" s="33">
        <f t="shared" ref="G24:J24" si="2">G13+G23</f>
        <v>41.95</v>
      </c>
      <c r="H24" s="33">
        <f t="shared" si="2"/>
        <v>44.92</v>
      </c>
      <c r="I24" s="33">
        <f t="shared" si="2"/>
        <v>184.67000000000002</v>
      </c>
      <c r="J24" s="33">
        <f t="shared" si="2"/>
        <v>1300.6787828526317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64" t="s">
        <v>69</v>
      </c>
      <c r="F25" s="65" t="s">
        <v>43</v>
      </c>
      <c r="G25" s="66">
        <v>8.82</v>
      </c>
      <c r="H25" s="66">
        <v>14.39</v>
      </c>
      <c r="I25" s="66">
        <v>30.8</v>
      </c>
      <c r="J25" s="66">
        <v>278.11139047619065</v>
      </c>
      <c r="K25" s="71" t="s">
        <v>73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64" t="s">
        <v>70</v>
      </c>
      <c r="F27" s="65" t="s">
        <v>43</v>
      </c>
      <c r="G27" s="66">
        <v>2.77</v>
      </c>
      <c r="H27" s="66">
        <v>0.56999999999999995</v>
      </c>
      <c r="I27" s="66">
        <v>15.69</v>
      </c>
      <c r="J27" s="66">
        <v>70.040531999999999</v>
      </c>
      <c r="K27" s="71" t="s">
        <v>78</v>
      </c>
    </row>
    <row r="28" spans="1:11" ht="15.75">
      <c r="A28" s="15"/>
      <c r="B28" s="16"/>
      <c r="C28" s="11"/>
      <c r="D28" s="7" t="s">
        <v>23</v>
      </c>
      <c r="E28" s="64" t="s">
        <v>41</v>
      </c>
      <c r="F28" s="65" t="s">
        <v>71</v>
      </c>
      <c r="G28" s="66">
        <v>3.47</v>
      </c>
      <c r="H28" s="66">
        <v>1.35</v>
      </c>
      <c r="I28" s="66">
        <v>23.99</v>
      </c>
      <c r="J28" s="66">
        <v>121.28399999999999</v>
      </c>
      <c r="K28" s="71" t="s">
        <v>51</v>
      </c>
    </row>
    <row r="29" spans="1:11" ht="15.75">
      <c r="A29" s="15"/>
      <c r="B29" s="16"/>
      <c r="C29" s="11"/>
      <c r="D29" s="7" t="s">
        <v>24</v>
      </c>
      <c r="E29" s="68" t="s">
        <v>72</v>
      </c>
      <c r="F29" s="69" t="s">
        <v>67</v>
      </c>
      <c r="G29" s="70">
        <v>0.4</v>
      </c>
      <c r="H29" s="70">
        <v>0.4</v>
      </c>
      <c r="I29" s="70">
        <v>11.6</v>
      </c>
      <c r="J29" s="70">
        <v>48.68</v>
      </c>
      <c r="K29" s="72" t="s">
        <v>51</v>
      </c>
    </row>
    <row r="30" spans="1:11" ht="15">
      <c r="A30" s="15"/>
      <c r="B30" s="16"/>
      <c r="C30" s="11"/>
      <c r="D30" s="6"/>
      <c r="E30" s="40"/>
      <c r="F30" s="40"/>
      <c r="G30" s="40"/>
      <c r="H30" s="40"/>
      <c r="I30" s="40"/>
      <c r="J30" s="40"/>
      <c r="K30" s="40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15.46</v>
      </c>
      <c r="H32" s="20">
        <f t="shared" ref="H32" si="4">SUM(H25:H31)</f>
        <v>16.71</v>
      </c>
      <c r="I32" s="20">
        <f t="shared" ref="I32" si="5">SUM(I25:I31)</f>
        <v>82.08</v>
      </c>
      <c r="J32" s="20">
        <f t="shared" ref="J32" si="6">SUM(J25:J31)</f>
        <v>518.11592247619058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4" t="s">
        <v>79</v>
      </c>
      <c r="F33" s="65" t="s">
        <v>53</v>
      </c>
      <c r="G33" s="66">
        <v>0.83</v>
      </c>
      <c r="H33" s="66">
        <v>3.58</v>
      </c>
      <c r="I33" s="66">
        <v>5.45</v>
      </c>
      <c r="J33" s="66">
        <v>54.075603455999989</v>
      </c>
      <c r="K33" s="71" t="s">
        <v>85</v>
      </c>
    </row>
    <row r="34" spans="1:11" ht="15.75">
      <c r="A34" s="15"/>
      <c r="B34" s="16"/>
      <c r="C34" s="11"/>
      <c r="D34" s="7" t="s">
        <v>27</v>
      </c>
      <c r="E34" s="64" t="s">
        <v>80</v>
      </c>
      <c r="F34" s="65" t="s">
        <v>43</v>
      </c>
      <c r="G34" s="66">
        <v>3.58</v>
      </c>
      <c r="H34" s="66">
        <v>4.37</v>
      </c>
      <c r="I34" s="66">
        <v>20.88</v>
      </c>
      <c r="J34" s="66">
        <v>146.86000000000001</v>
      </c>
      <c r="K34" s="71" t="s">
        <v>74</v>
      </c>
    </row>
    <row r="35" spans="1:11" ht="15.75">
      <c r="A35" s="15"/>
      <c r="B35" s="16"/>
      <c r="C35" s="11"/>
      <c r="D35" s="7" t="s">
        <v>28</v>
      </c>
      <c r="E35" s="64" t="s">
        <v>81</v>
      </c>
      <c r="F35" s="65" t="s">
        <v>67</v>
      </c>
      <c r="G35" s="66">
        <v>12.97</v>
      </c>
      <c r="H35" s="66">
        <v>11.82</v>
      </c>
      <c r="I35" s="66">
        <v>16.48</v>
      </c>
      <c r="J35" s="66">
        <v>211.83</v>
      </c>
      <c r="K35" s="71" t="s">
        <v>75</v>
      </c>
    </row>
    <row r="36" spans="1:11" ht="15.75">
      <c r="A36" s="15"/>
      <c r="B36" s="16"/>
      <c r="C36" s="11"/>
      <c r="D36" s="7" t="s">
        <v>29</v>
      </c>
      <c r="E36" s="64" t="s">
        <v>82</v>
      </c>
      <c r="F36" s="65" t="s">
        <v>59</v>
      </c>
      <c r="G36" s="66">
        <v>3.09</v>
      </c>
      <c r="H36" s="66">
        <v>5.49</v>
      </c>
      <c r="I36" s="66">
        <v>21.52</v>
      </c>
      <c r="J36" s="66">
        <v>146.67805050000001</v>
      </c>
      <c r="K36" s="71" t="s">
        <v>76</v>
      </c>
    </row>
    <row r="37" spans="1:11" ht="15.75">
      <c r="A37" s="15"/>
      <c r="B37" s="16"/>
      <c r="C37" s="11"/>
      <c r="D37" s="7" t="s">
        <v>30</v>
      </c>
      <c r="E37" s="64" t="s">
        <v>83</v>
      </c>
      <c r="F37" s="65" t="s">
        <v>43</v>
      </c>
      <c r="G37" s="66">
        <v>0.98</v>
      </c>
      <c r="H37" s="66">
        <v>0.05</v>
      </c>
      <c r="I37" s="66">
        <v>21.64</v>
      </c>
      <c r="J37" s="66">
        <v>81.783839999999998</v>
      </c>
      <c r="K37" s="71" t="s">
        <v>77</v>
      </c>
    </row>
    <row r="38" spans="1:11" ht="15.75">
      <c r="A38" s="15"/>
      <c r="B38" s="16"/>
      <c r="C38" s="11"/>
      <c r="D38" s="7" t="s">
        <v>31</v>
      </c>
      <c r="E38" s="68" t="s">
        <v>61</v>
      </c>
      <c r="F38" s="69" t="s">
        <v>84</v>
      </c>
      <c r="G38" s="70">
        <v>2.93</v>
      </c>
      <c r="H38" s="70">
        <v>0.28999999999999998</v>
      </c>
      <c r="I38" s="70">
        <v>19.329999999999998</v>
      </c>
      <c r="J38" s="70">
        <v>91.806420999999986</v>
      </c>
      <c r="K38" s="72" t="s">
        <v>51</v>
      </c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24.380000000000003</v>
      </c>
      <c r="H42" s="20">
        <f t="shared" ref="H42" si="8">SUM(H33:H41)</f>
        <v>25.599999999999998</v>
      </c>
      <c r="I42" s="20">
        <f t="shared" ref="I42" si="9">SUM(I33:I41)</f>
        <v>105.3</v>
      </c>
      <c r="J42" s="20">
        <f t="shared" ref="J42" si="10">SUM(J33:J41)</f>
        <v>733.03391495599999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0</v>
      </c>
      <c r="G43" s="33">
        <f t="shared" ref="G43" si="11">G32+G42</f>
        <v>39.840000000000003</v>
      </c>
      <c r="H43" s="33">
        <f t="shared" ref="H43" si="12">H32+H42</f>
        <v>42.31</v>
      </c>
      <c r="I43" s="33">
        <f t="shared" ref="I43" si="13">I32+I42</f>
        <v>187.38</v>
      </c>
      <c r="J43" s="33">
        <f t="shared" ref="J43" si="14">J32+J42</f>
        <v>1251.1498374321905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64" t="s">
        <v>86</v>
      </c>
      <c r="F44" s="65" t="s">
        <v>42</v>
      </c>
      <c r="G44" s="66">
        <v>9.41</v>
      </c>
      <c r="H44" s="66">
        <v>13.43</v>
      </c>
      <c r="I44" s="66">
        <v>19</v>
      </c>
      <c r="J44" s="66">
        <v>278.37</v>
      </c>
      <c r="K44" s="71" t="s">
        <v>87</v>
      </c>
    </row>
    <row r="45" spans="1:11" ht="15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5.75">
      <c r="A46" s="24"/>
      <c r="B46" s="16"/>
      <c r="C46" s="11"/>
      <c r="D46" s="7" t="s">
        <v>22</v>
      </c>
      <c r="E46" s="64" t="s">
        <v>88</v>
      </c>
      <c r="F46" s="65" t="s">
        <v>43</v>
      </c>
      <c r="G46" s="66">
        <v>3.3</v>
      </c>
      <c r="H46" s="66">
        <v>1.06</v>
      </c>
      <c r="I46" s="66">
        <v>14.69</v>
      </c>
      <c r="J46" s="66">
        <v>70.456928000000005</v>
      </c>
      <c r="K46" s="71" t="s">
        <v>91</v>
      </c>
    </row>
    <row r="47" spans="1:11" ht="15.75">
      <c r="A47" s="24"/>
      <c r="B47" s="16"/>
      <c r="C47" s="11"/>
      <c r="D47" s="7" t="s">
        <v>23</v>
      </c>
      <c r="E47" s="64" t="s">
        <v>89</v>
      </c>
      <c r="F47" s="65" t="s">
        <v>90</v>
      </c>
      <c r="G47" s="66">
        <v>0.11</v>
      </c>
      <c r="H47" s="66">
        <v>0</v>
      </c>
      <c r="I47" s="66">
        <v>18.02</v>
      </c>
      <c r="J47" s="66">
        <v>68.6982</v>
      </c>
      <c r="K47" s="71" t="s">
        <v>51</v>
      </c>
    </row>
    <row r="48" spans="1:11" ht="15.75">
      <c r="A48" s="24"/>
      <c r="B48" s="16"/>
      <c r="C48" s="11"/>
      <c r="D48" s="7" t="s">
        <v>24</v>
      </c>
      <c r="E48" s="68" t="s">
        <v>41</v>
      </c>
      <c r="F48" s="69" t="s">
        <v>53</v>
      </c>
      <c r="G48" s="70">
        <v>4.62</v>
      </c>
      <c r="H48" s="70">
        <v>1.8</v>
      </c>
      <c r="I48" s="70">
        <v>31.98</v>
      </c>
      <c r="J48" s="70">
        <v>161.71199999999999</v>
      </c>
      <c r="K48" s="72" t="s">
        <v>51</v>
      </c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17.440000000000001</v>
      </c>
      <c r="H51" s="20">
        <f t="shared" ref="H51" si="16">SUM(H44:H50)</f>
        <v>16.29</v>
      </c>
      <c r="I51" s="20">
        <f t="shared" ref="I51" si="17">SUM(I44:I50)</f>
        <v>83.69</v>
      </c>
      <c r="J51" s="20">
        <f t="shared" ref="J51" si="18">SUM(J44:J50)</f>
        <v>579.23712799999998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4" t="s">
        <v>92</v>
      </c>
      <c r="F52" s="65" t="s">
        <v>53</v>
      </c>
      <c r="G52" s="66">
        <v>0.45</v>
      </c>
      <c r="H52" s="66">
        <v>0.05</v>
      </c>
      <c r="I52" s="66">
        <v>1.37</v>
      </c>
      <c r="J52" s="66">
        <v>7.957139999999999</v>
      </c>
      <c r="K52" s="71" t="s">
        <v>99</v>
      </c>
    </row>
    <row r="53" spans="1:11" ht="15.75">
      <c r="A53" s="24"/>
      <c r="B53" s="16"/>
      <c r="C53" s="11"/>
      <c r="D53" s="7" t="s">
        <v>27</v>
      </c>
      <c r="E53" s="64" t="s">
        <v>93</v>
      </c>
      <c r="F53" s="65" t="s">
        <v>43</v>
      </c>
      <c r="G53" s="66">
        <v>1.63</v>
      </c>
      <c r="H53" s="66">
        <v>4.91</v>
      </c>
      <c r="I53" s="66">
        <v>11.54</v>
      </c>
      <c r="J53" s="66">
        <v>142.29</v>
      </c>
      <c r="K53" s="71" t="s">
        <v>100</v>
      </c>
    </row>
    <row r="54" spans="1:11" ht="15.75">
      <c r="A54" s="24"/>
      <c r="B54" s="16"/>
      <c r="C54" s="11"/>
      <c r="D54" s="7" t="s">
        <v>28</v>
      </c>
      <c r="E54" s="64" t="s">
        <v>94</v>
      </c>
      <c r="F54" s="65" t="s">
        <v>57</v>
      </c>
      <c r="G54" s="66">
        <v>16.09</v>
      </c>
      <c r="H54" s="66">
        <v>14.35</v>
      </c>
      <c r="I54" s="66">
        <v>32.43</v>
      </c>
      <c r="J54" s="66">
        <v>290.8</v>
      </c>
      <c r="K54" s="71" t="s">
        <v>101</v>
      </c>
    </row>
    <row r="55" spans="1:11" ht="15.75">
      <c r="A55" s="24"/>
      <c r="B55" s="16"/>
      <c r="C55" s="11"/>
      <c r="D55" s="7" t="s">
        <v>29</v>
      </c>
      <c r="E55" s="64" t="s">
        <v>95</v>
      </c>
      <c r="F55" s="65" t="s">
        <v>68</v>
      </c>
      <c r="G55" s="66">
        <v>2.4500000000000002</v>
      </c>
      <c r="H55" s="66">
        <v>4.5</v>
      </c>
      <c r="I55" s="66">
        <v>27.6</v>
      </c>
      <c r="J55" s="66">
        <v>136.80000000000001</v>
      </c>
      <c r="K55" s="71" t="s">
        <v>102</v>
      </c>
    </row>
    <row r="56" spans="1:11" ht="15.75">
      <c r="A56" s="24"/>
      <c r="B56" s="16"/>
      <c r="C56" s="11"/>
      <c r="D56" s="7" t="s">
        <v>30</v>
      </c>
      <c r="E56" s="64" t="s">
        <v>96</v>
      </c>
      <c r="F56" s="65" t="s">
        <v>43</v>
      </c>
      <c r="G56" s="66">
        <v>0.24</v>
      </c>
      <c r="H56" s="66">
        <v>0.05</v>
      </c>
      <c r="I56" s="66">
        <v>14.07</v>
      </c>
      <c r="J56" s="66">
        <v>55.606942799999999</v>
      </c>
      <c r="K56" s="71" t="s">
        <v>103</v>
      </c>
    </row>
    <row r="57" spans="1:11" ht="15.75">
      <c r="A57" s="24"/>
      <c r="B57" s="16"/>
      <c r="C57" s="11"/>
      <c r="D57" s="7" t="s">
        <v>31</v>
      </c>
      <c r="E57" s="68" t="s">
        <v>97</v>
      </c>
      <c r="F57" s="69" t="s">
        <v>98</v>
      </c>
      <c r="G57" s="70">
        <v>2.92</v>
      </c>
      <c r="H57" s="70">
        <v>0.5</v>
      </c>
      <c r="I57" s="70">
        <v>17.84</v>
      </c>
      <c r="J57" s="70">
        <v>83.055486000000002</v>
      </c>
      <c r="K57" s="72" t="s">
        <v>51</v>
      </c>
    </row>
    <row r="58" spans="1:11" ht="1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23.78</v>
      </c>
      <c r="H61" s="20">
        <f t="shared" ref="H61" si="20">SUM(H52:H60)</f>
        <v>24.36</v>
      </c>
      <c r="I61" s="20">
        <f t="shared" ref="I61" si="21">SUM(I52:I60)</f>
        <v>104.85</v>
      </c>
      <c r="J61" s="20">
        <f t="shared" ref="J61" si="22">SUM(J52:J60)</f>
        <v>716.50956880000001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0</v>
      </c>
      <c r="G62" s="33">
        <f t="shared" ref="G62" si="23">G51+G61</f>
        <v>41.22</v>
      </c>
      <c r="H62" s="33">
        <f t="shared" ref="H62" si="24">H51+H61</f>
        <v>40.65</v>
      </c>
      <c r="I62" s="33">
        <f t="shared" ref="I62" si="25">I51+I61</f>
        <v>188.54</v>
      </c>
      <c r="J62" s="33">
        <f t="shared" ref="J62" si="26">J51+J61</f>
        <v>1295.7466967999999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64" t="s">
        <v>104</v>
      </c>
      <c r="F63" s="65" t="s">
        <v>43</v>
      </c>
      <c r="G63" s="66">
        <v>11.44</v>
      </c>
      <c r="H63" s="66">
        <v>15.33</v>
      </c>
      <c r="I63" s="66">
        <v>27.71</v>
      </c>
      <c r="J63" s="66">
        <v>245.81</v>
      </c>
      <c r="K63" s="71" t="s">
        <v>108</v>
      </c>
    </row>
    <row r="64" spans="1:11" ht="15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5.75">
      <c r="A65" s="24"/>
      <c r="B65" s="16"/>
      <c r="C65" s="11"/>
      <c r="D65" s="7" t="s">
        <v>22</v>
      </c>
      <c r="E65" s="64" t="s">
        <v>105</v>
      </c>
      <c r="F65" s="65" t="s">
        <v>43</v>
      </c>
      <c r="G65" s="66">
        <v>1.54</v>
      </c>
      <c r="H65" s="66">
        <v>1.58</v>
      </c>
      <c r="I65" s="66">
        <v>11.34</v>
      </c>
      <c r="J65" s="66">
        <v>63.469522799999993</v>
      </c>
      <c r="K65" s="71" t="s">
        <v>109</v>
      </c>
    </row>
    <row r="66" spans="1:11" ht="15.75">
      <c r="A66" s="24"/>
      <c r="B66" s="16"/>
      <c r="C66" s="11"/>
      <c r="D66" s="7" t="s">
        <v>23</v>
      </c>
      <c r="E66" s="64" t="s">
        <v>106</v>
      </c>
      <c r="F66" s="65" t="s">
        <v>107</v>
      </c>
      <c r="G66" s="66">
        <v>1.6</v>
      </c>
      <c r="H66" s="66">
        <v>1.92</v>
      </c>
      <c r="I66" s="66">
        <v>13.7</v>
      </c>
      <c r="J66" s="66">
        <v>127.11</v>
      </c>
      <c r="K66" s="71" t="s">
        <v>110</v>
      </c>
    </row>
    <row r="67" spans="1:11" ht="15.75">
      <c r="A67" s="24"/>
      <c r="B67" s="16"/>
      <c r="C67" s="11"/>
      <c r="D67" s="7" t="s">
        <v>24</v>
      </c>
      <c r="E67" s="68" t="s">
        <v>61</v>
      </c>
      <c r="F67" s="69" t="s">
        <v>46</v>
      </c>
      <c r="G67" s="70">
        <v>4.6399999999999997</v>
      </c>
      <c r="H67" s="70">
        <v>0.46</v>
      </c>
      <c r="I67" s="70">
        <v>30.64</v>
      </c>
      <c r="J67" s="70">
        <v>145.54676499999997</v>
      </c>
      <c r="K67" s="72" t="s">
        <v>51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19.22</v>
      </c>
      <c r="H70" s="20">
        <f t="shared" ref="H70" si="28">SUM(H63:H69)</f>
        <v>19.29</v>
      </c>
      <c r="I70" s="20">
        <f t="shared" ref="I70" si="29">SUM(I63:I69)</f>
        <v>83.39</v>
      </c>
      <c r="J70" s="20">
        <f t="shared" ref="J70" si="30">SUM(J63:J69)</f>
        <v>581.93628779999995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4" t="s">
        <v>111</v>
      </c>
      <c r="F71" s="65" t="s">
        <v>53</v>
      </c>
      <c r="G71" s="66">
        <v>0.78</v>
      </c>
      <c r="H71" s="66">
        <v>3.12</v>
      </c>
      <c r="I71" s="66">
        <v>5.64</v>
      </c>
      <c r="J71" s="66">
        <v>52.44</v>
      </c>
      <c r="K71" s="71" t="s">
        <v>115</v>
      </c>
    </row>
    <row r="72" spans="1:11" ht="31.5">
      <c r="A72" s="24"/>
      <c r="B72" s="16"/>
      <c r="C72" s="11"/>
      <c r="D72" s="7" t="s">
        <v>27</v>
      </c>
      <c r="E72" s="64" t="s">
        <v>112</v>
      </c>
      <c r="F72" s="65" t="s">
        <v>42</v>
      </c>
      <c r="G72" s="66">
        <v>4.57</v>
      </c>
      <c r="H72" s="66">
        <v>4.0199999999999996</v>
      </c>
      <c r="I72" s="66">
        <v>10.95</v>
      </c>
      <c r="J72" s="66">
        <v>104.27194421538462</v>
      </c>
      <c r="K72" s="71" t="s">
        <v>116</v>
      </c>
    </row>
    <row r="73" spans="1:11" ht="15.75">
      <c r="A73" s="24"/>
      <c r="B73" s="16"/>
      <c r="C73" s="11"/>
      <c r="D73" s="7" t="s">
        <v>28</v>
      </c>
      <c r="E73" s="64" t="s">
        <v>113</v>
      </c>
      <c r="F73" s="65" t="s">
        <v>57</v>
      </c>
      <c r="G73" s="66">
        <v>12.33</v>
      </c>
      <c r="H73" s="66">
        <v>4.9000000000000004</v>
      </c>
      <c r="I73" s="66">
        <v>5.93</v>
      </c>
      <c r="J73" s="66">
        <v>127.8444654</v>
      </c>
      <c r="K73" s="71" t="s">
        <v>117</v>
      </c>
    </row>
    <row r="74" spans="1:11" ht="15.75">
      <c r="A74" s="24"/>
      <c r="B74" s="16"/>
      <c r="C74" s="11"/>
      <c r="D74" s="7" t="s">
        <v>29</v>
      </c>
      <c r="E74" s="64" t="s">
        <v>114</v>
      </c>
      <c r="F74" s="65" t="s">
        <v>59</v>
      </c>
      <c r="G74" s="66">
        <v>6.05</v>
      </c>
      <c r="H74" s="66">
        <v>14.7</v>
      </c>
      <c r="I74" s="66">
        <v>51.9</v>
      </c>
      <c r="J74" s="66">
        <v>317.3</v>
      </c>
      <c r="K74" s="71" t="s">
        <v>118</v>
      </c>
    </row>
    <row r="75" spans="1:11" ht="15.75">
      <c r="A75" s="24"/>
      <c r="B75" s="16"/>
      <c r="C75" s="11"/>
      <c r="D75" s="7" t="s">
        <v>30</v>
      </c>
      <c r="E75" s="64" t="s">
        <v>38</v>
      </c>
      <c r="F75" s="65" t="s">
        <v>43</v>
      </c>
      <c r="G75" s="66">
        <v>0.18</v>
      </c>
      <c r="H75" s="66">
        <v>0.04</v>
      </c>
      <c r="I75" s="66">
        <v>9.2100000000000009</v>
      </c>
      <c r="J75" s="66">
        <v>35.881222799999996</v>
      </c>
      <c r="K75" s="71" t="s">
        <v>48</v>
      </c>
    </row>
    <row r="76" spans="1:11" ht="15">
      <c r="A76" s="24"/>
      <c r="B76" s="16"/>
      <c r="C76" s="11"/>
      <c r="D76" s="7" t="s">
        <v>31</v>
      </c>
      <c r="E76" s="40"/>
      <c r="F76" s="40"/>
      <c r="G76" s="40"/>
      <c r="H76" s="40"/>
      <c r="I76" s="40"/>
      <c r="J76" s="40"/>
      <c r="K76" s="42"/>
    </row>
    <row r="77" spans="1:11" ht="15.75">
      <c r="A77" s="24"/>
      <c r="B77" s="16"/>
      <c r="C77" s="11"/>
      <c r="D77" s="7" t="s">
        <v>32</v>
      </c>
      <c r="E77" s="68" t="s">
        <v>97</v>
      </c>
      <c r="F77" s="69" t="s">
        <v>71</v>
      </c>
      <c r="G77" s="70">
        <v>2.79</v>
      </c>
      <c r="H77" s="70">
        <v>0.48</v>
      </c>
      <c r="I77" s="70">
        <v>17.079999999999998</v>
      </c>
      <c r="J77" s="70">
        <v>79.521209999999996</v>
      </c>
      <c r="K77" s="72" t="s">
        <v>51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26.7</v>
      </c>
      <c r="H80" s="20">
        <f t="shared" ref="H80" si="32">SUM(H71:H79)</f>
        <v>27.259999999999998</v>
      </c>
      <c r="I80" s="20">
        <f t="shared" ref="I80" si="33">SUM(I71:I79)</f>
        <v>100.71</v>
      </c>
      <c r="J80" s="20">
        <f t="shared" ref="J80" si="34">SUM(J71:J79)</f>
        <v>717.25884241538461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0</v>
      </c>
      <c r="G81" s="33">
        <f t="shared" ref="G81" si="35">G70+G80</f>
        <v>45.92</v>
      </c>
      <c r="H81" s="33">
        <f t="shared" ref="H81" si="36">H70+H80</f>
        <v>46.55</v>
      </c>
      <c r="I81" s="33">
        <f t="shared" ref="I81" si="37">I70+I80</f>
        <v>184.1</v>
      </c>
      <c r="J81" s="33">
        <f t="shared" ref="J81" si="38">J70+J80</f>
        <v>1299.1951302153846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64" t="s">
        <v>119</v>
      </c>
      <c r="F82" s="65" t="s">
        <v>42</v>
      </c>
      <c r="G82" s="66">
        <v>7.54</v>
      </c>
      <c r="H82" s="66">
        <v>6.37</v>
      </c>
      <c r="I82" s="66">
        <v>30.42</v>
      </c>
      <c r="J82" s="66">
        <v>214.88</v>
      </c>
      <c r="K82" s="71" t="s">
        <v>121</v>
      </c>
    </row>
    <row r="83" spans="1:11" ht="15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15.75">
      <c r="A84" s="24"/>
      <c r="B84" s="16"/>
      <c r="C84" s="11"/>
      <c r="D84" s="7" t="s">
        <v>22</v>
      </c>
      <c r="E84" s="64" t="s">
        <v>70</v>
      </c>
      <c r="F84" s="65" t="s">
        <v>43</v>
      </c>
      <c r="G84" s="66">
        <v>2.77</v>
      </c>
      <c r="H84" s="66">
        <v>0.56999999999999995</v>
      </c>
      <c r="I84" s="66">
        <v>15.69</v>
      </c>
      <c r="J84" s="66">
        <v>70.040531999999999</v>
      </c>
      <c r="K84" s="71" t="s">
        <v>78</v>
      </c>
    </row>
    <row r="85" spans="1:11" ht="15.75">
      <c r="A85" s="24"/>
      <c r="B85" s="16"/>
      <c r="C85" s="11"/>
      <c r="D85" s="7" t="s">
        <v>23</v>
      </c>
      <c r="E85" s="64" t="s">
        <v>40</v>
      </c>
      <c r="F85" s="65" t="s">
        <v>44</v>
      </c>
      <c r="G85" s="66">
        <v>2.63</v>
      </c>
      <c r="H85" s="66">
        <v>2.66</v>
      </c>
      <c r="I85" s="66">
        <v>0</v>
      </c>
      <c r="J85" s="66">
        <v>35.06</v>
      </c>
      <c r="K85" s="71" t="s">
        <v>50</v>
      </c>
    </row>
    <row r="86" spans="1:11" ht="15.75">
      <c r="A86" s="24"/>
      <c r="B86" s="16"/>
      <c r="C86" s="11"/>
      <c r="D86" s="7" t="s">
        <v>24</v>
      </c>
      <c r="E86" s="64" t="s">
        <v>39</v>
      </c>
      <c r="F86" s="65" t="s">
        <v>44</v>
      </c>
      <c r="G86" s="66">
        <v>0</v>
      </c>
      <c r="H86" s="66">
        <v>7.66</v>
      </c>
      <c r="I86" s="66">
        <v>0</v>
      </c>
      <c r="J86" s="66">
        <v>77.923421052631568</v>
      </c>
      <c r="K86" s="71" t="s">
        <v>49</v>
      </c>
    </row>
    <row r="87" spans="1:11" ht="15.75">
      <c r="A87" s="24"/>
      <c r="B87" s="16"/>
      <c r="C87" s="11"/>
      <c r="D87" s="6"/>
      <c r="E87" s="68" t="s">
        <v>41</v>
      </c>
      <c r="F87" s="69" t="s">
        <v>120</v>
      </c>
      <c r="G87" s="70">
        <v>5.39</v>
      </c>
      <c r="H87" s="70">
        <v>2.1</v>
      </c>
      <c r="I87" s="70">
        <v>37.31</v>
      </c>
      <c r="J87" s="70">
        <v>188.66399999999996</v>
      </c>
      <c r="K87" s="72" t="s">
        <v>51</v>
      </c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18.330000000000002</v>
      </c>
      <c r="H89" s="20">
        <f t="shared" ref="H89" si="40">SUM(H82:H88)</f>
        <v>19.360000000000003</v>
      </c>
      <c r="I89" s="20">
        <f t="shared" ref="I89" si="41">SUM(I82:I88)</f>
        <v>83.42</v>
      </c>
      <c r="J89" s="20">
        <f t="shared" ref="J89" si="42">SUM(J82:J88)</f>
        <v>586.56795305263154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64" t="s">
        <v>122</v>
      </c>
      <c r="F90" s="65" t="s">
        <v>53</v>
      </c>
      <c r="G90" s="66">
        <v>0.89</v>
      </c>
      <c r="H90" s="66">
        <v>2.69</v>
      </c>
      <c r="I90" s="66">
        <v>5.52</v>
      </c>
      <c r="J90" s="66">
        <v>48.519570000000002</v>
      </c>
      <c r="K90" s="71" t="s">
        <v>129</v>
      </c>
    </row>
    <row r="91" spans="1:11" ht="15.75">
      <c r="A91" s="24"/>
      <c r="B91" s="16"/>
      <c r="C91" s="11"/>
      <c r="D91" s="7" t="s">
        <v>27</v>
      </c>
      <c r="E91" s="64" t="s">
        <v>123</v>
      </c>
      <c r="F91" s="65" t="s">
        <v>124</v>
      </c>
      <c r="G91" s="66">
        <v>3.9699999999999998</v>
      </c>
      <c r="H91" s="66">
        <v>4.24</v>
      </c>
      <c r="I91" s="66">
        <v>14.35</v>
      </c>
      <c r="J91" s="66">
        <v>132.34</v>
      </c>
      <c r="K91" s="71" t="s">
        <v>130</v>
      </c>
    </row>
    <row r="92" spans="1:11" ht="15.75">
      <c r="A92" s="24"/>
      <c r="B92" s="16"/>
      <c r="C92" s="11"/>
      <c r="D92" s="7" t="s">
        <v>28</v>
      </c>
      <c r="E92" s="68" t="s">
        <v>125</v>
      </c>
      <c r="F92" s="69" t="s">
        <v>126</v>
      </c>
      <c r="G92" s="70">
        <v>17.489999999999998</v>
      </c>
      <c r="H92" s="70">
        <v>17.600000000000001</v>
      </c>
      <c r="I92" s="70">
        <v>50.66</v>
      </c>
      <c r="J92" s="70">
        <v>400.32</v>
      </c>
      <c r="K92" s="71" t="s">
        <v>131</v>
      </c>
    </row>
    <row r="93" spans="1:11" ht="15.75">
      <c r="A93" s="24"/>
      <c r="B93" s="16"/>
      <c r="C93" s="11"/>
      <c r="D93" s="7" t="s">
        <v>29</v>
      </c>
      <c r="E93" s="73"/>
      <c r="F93" s="73"/>
      <c r="G93" s="73"/>
      <c r="H93" s="73"/>
      <c r="I93" s="73"/>
      <c r="J93" s="73"/>
      <c r="K93" s="71"/>
    </row>
    <row r="94" spans="1:11" ht="15.75">
      <c r="A94" s="24"/>
      <c r="B94" s="16"/>
      <c r="C94" s="11"/>
      <c r="D94" s="7" t="s">
        <v>30</v>
      </c>
      <c r="E94" s="64" t="s">
        <v>127</v>
      </c>
      <c r="F94" s="65" t="s">
        <v>43</v>
      </c>
      <c r="G94" s="66">
        <v>0.21</v>
      </c>
      <c r="H94" s="66">
        <v>0.01</v>
      </c>
      <c r="I94" s="66">
        <v>13.42</v>
      </c>
      <c r="J94" s="66">
        <v>51.25</v>
      </c>
      <c r="K94" s="71" t="s">
        <v>132</v>
      </c>
    </row>
    <row r="95" spans="1:11" ht="15">
      <c r="A95" s="24"/>
      <c r="B95" s="16"/>
      <c r="C95" s="11"/>
      <c r="D95" s="7" t="s">
        <v>31</v>
      </c>
      <c r="E95" s="73"/>
      <c r="F95" s="73"/>
      <c r="G95" s="73"/>
      <c r="H95" s="73"/>
      <c r="I95" s="73"/>
      <c r="J95" s="73"/>
      <c r="K95" s="42"/>
    </row>
    <row r="96" spans="1:11" ht="15.75">
      <c r="A96" s="24"/>
      <c r="B96" s="16"/>
      <c r="C96" s="11"/>
      <c r="D96" s="7" t="s">
        <v>32</v>
      </c>
      <c r="E96" s="68" t="s">
        <v>97</v>
      </c>
      <c r="F96" s="69" t="s">
        <v>128</v>
      </c>
      <c r="G96" s="70">
        <v>2.73</v>
      </c>
      <c r="H96" s="70">
        <v>0.46</v>
      </c>
      <c r="I96" s="70">
        <v>16.7</v>
      </c>
      <c r="J96" s="70">
        <v>77.754071999999994</v>
      </c>
      <c r="K96" s="72" t="s">
        <v>51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25.29</v>
      </c>
      <c r="H99" s="20">
        <f t="shared" ref="H99" si="44">SUM(H90:H98)</f>
        <v>25.000000000000004</v>
      </c>
      <c r="I99" s="20">
        <f t="shared" ref="I99" si="45">SUM(I90:I98)</f>
        <v>100.65</v>
      </c>
      <c r="J99" s="20">
        <f t="shared" ref="J99" si="46">SUM(J90:J98)</f>
        <v>710.18364199999996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0</v>
      </c>
      <c r="G100" s="33">
        <f t="shared" ref="G100" si="47">G89+G99</f>
        <v>43.620000000000005</v>
      </c>
      <c r="H100" s="33">
        <f t="shared" ref="H100" si="48">H89+H99</f>
        <v>44.360000000000007</v>
      </c>
      <c r="I100" s="33">
        <f t="shared" ref="I100" si="49">I89+I99</f>
        <v>184.07</v>
      </c>
      <c r="J100" s="33">
        <f t="shared" ref="J100" si="50">J89+J99</f>
        <v>1296.7515950526315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64" t="s">
        <v>133</v>
      </c>
      <c r="F101" s="65" t="s">
        <v>134</v>
      </c>
      <c r="G101" s="66">
        <v>9.06</v>
      </c>
      <c r="H101" s="66">
        <v>13.33</v>
      </c>
      <c r="I101" s="66">
        <v>30.5</v>
      </c>
      <c r="J101" s="66">
        <v>245.24</v>
      </c>
      <c r="K101" s="71" t="s">
        <v>135</v>
      </c>
    </row>
    <row r="102" spans="1:11" ht="15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5.75">
      <c r="A103" s="24"/>
      <c r="B103" s="16"/>
      <c r="C103" s="11"/>
      <c r="D103" s="7" t="s">
        <v>22</v>
      </c>
      <c r="E103" s="64" t="s">
        <v>88</v>
      </c>
      <c r="F103" s="65" t="s">
        <v>43</v>
      </c>
      <c r="G103" s="66">
        <v>3.3</v>
      </c>
      <c r="H103" s="66">
        <v>1.06</v>
      </c>
      <c r="I103" s="66">
        <v>14.69</v>
      </c>
      <c r="J103" s="66">
        <v>70.456928000000005</v>
      </c>
      <c r="K103" s="71" t="s">
        <v>91</v>
      </c>
    </row>
    <row r="104" spans="1:11" ht="15.75">
      <c r="A104" s="24"/>
      <c r="B104" s="16"/>
      <c r="C104" s="11"/>
      <c r="D104" s="7" t="s">
        <v>23</v>
      </c>
      <c r="E104" s="64" t="s">
        <v>41</v>
      </c>
      <c r="F104" s="65" t="s">
        <v>136</v>
      </c>
      <c r="G104" s="66">
        <v>3.08</v>
      </c>
      <c r="H104" s="66">
        <v>1.2</v>
      </c>
      <c r="I104" s="66">
        <v>21.32</v>
      </c>
      <c r="J104" s="66">
        <v>107.80799999999999</v>
      </c>
      <c r="K104" s="71" t="s">
        <v>51</v>
      </c>
    </row>
    <row r="105" spans="1:11" ht="15.75">
      <c r="A105" s="24"/>
      <c r="B105" s="16"/>
      <c r="C105" s="11"/>
      <c r="D105" s="7" t="s">
        <v>24</v>
      </c>
      <c r="E105" s="68" t="s">
        <v>72</v>
      </c>
      <c r="F105" s="69" t="s">
        <v>67</v>
      </c>
      <c r="G105" s="70">
        <v>0.4</v>
      </c>
      <c r="H105" s="70">
        <v>0.4</v>
      </c>
      <c r="I105" s="70">
        <v>11.6</v>
      </c>
      <c r="J105" s="70">
        <v>48.68</v>
      </c>
      <c r="K105" s="72" t="s">
        <v>51</v>
      </c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15.84</v>
      </c>
      <c r="H108" s="20">
        <f t="shared" si="51"/>
        <v>15.99</v>
      </c>
      <c r="I108" s="20">
        <f t="shared" si="51"/>
        <v>78.109999999999985</v>
      </c>
      <c r="J108" s="20">
        <f t="shared" si="51"/>
        <v>472.18492800000001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4" t="s">
        <v>137</v>
      </c>
      <c r="F109" s="65" t="s">
        <v>53</v>
      </c>
      <c r="G109" s="66">
        <v>2.04</v>
      </c>
      <c r="H109" s="66">
        <v>6.59</v>
      </c>
      <c r="I109" s="66">
        <v>4.4400000000000004</v>
      </c>
      <c r="J109" s="66">
        <v>84.573851999999988</v>
      </c>
      <c r="K109" s="71" t="s">
        <v>143</v>
      </c>
    </row>
    <row r="110" spans="1:11" ht="31.5">
      <c r="A110" s="24"/>
      <c r="B110" s="16"/>
      <c r="C110" s="11"/>
      <c r="D110" s="7" t="s">
        <v>27</v>
      </c>
      <c r="E110" s="64" t="s">
        <v>138</v>
      </c>
      <c r="F110" s="65" t="s">
        <v>139</v>
      </c>
      <c r="G110" s="66">
        <v>4.01</v>
      </c>
      <c r="H110" s="66">
        <v>5.46</v>
      </c>
      <c r="I110" s="66">
        <v>8.3699999999999992</v>
      </c>
      <c r="J110" s="66">
        <v>96.398158230769212</v>
      </c>
      <c r="K110" s="71" t="s">
        <v>144</v>
      </c>
    </row>
    <row r="111" spans="1:11" ht="15.75">
      <c r="A111" s="24"/>
      <c r="B111" s="16"/>
      <c r="C111" s="11"/>
      <c r="D111" s="7" t="s">
        <v>28</v>
      </c>
      <c r="E111" s="64" t="s">
        <v>140</v>
      </c>
      <c r="F111" s="65" t="s">
        <v>57</v>
      </c>
      <c r="G111" s="66">
        <v>10.56</v>
      </c>
      <c r="H111" s="66">
        <v>10.220000000000001</v>
      </c>
      <c r="I111" s="66">
        <v>34.21</v>
      </c>
      <c r="J111" s="66">
        <v>207.4</v>
      </c>
      <c r="K111" s="71" t="s">
        <v>145</v>
      </c>
    </row>
    <row r="112" spans="1:11" ht="15.75">
      <c r="A112" s="24"/>
      <c r="B112" s="16"/>
      <c r="C112" s="11"/>
      <c r="D112" s="7" t="s">
        <v>29</v>
      </c>
      <c r="E112" s="64" t="s">
        <v>141</v>
      </c>
      <c r="F112" s="65" t="s">
        <v>59</v>
      </c>
      <c r="G112" s="66">
        <v>4.88</v>
      </c>
      <c r="H112" s="66">
        <v>3.23</v>
      </c>
      <c r="I112" s="66">
        <v>30.02</v>
      </c>
      <c r="J112" s="66">
        <v>169.5</v>
      </c>
      <c r="K112" s="71" t="s">
        <v>66</v>
      </c>
    </row>
    <row r="113" spans="1:11" ht="15.75">
      <c r="A113" s="24"/>
      <c r="B113" s="16"/>
      <c r="C113" s="11"/>
      <c r="D113" s="7" t="s">
        <v>30</v>
      </c>
      <c r="E113" s="64" t="s">
        <v>96</v>
      </c>
      <c r="F113" s="65" t="s">
        <v>43</v>
      </c>
      <c r="G113" s="66">
        <v>0.24</v>
      </c>
      <c r="H113" s="66">
        <v>0.05</v>
      </c>
      <c r="I113" s="66">
        <v>14.07</v>
      </c>
      <c r="J113" s="66">
        <v>55.606942799999999</v>
      </c>
      <c r="K113" s="71" t="s">
        <v>103</v>
      </c>
    </row>
    <row r="114" spans="1:11" ht="15.75">
      <c r="A114" s="24"/>
      <c r="B114" s="16"/>
      <c r="C114" s="11"/>
      <c r="D114" s="7" t="s">
        <v>31</v>
      </c>
      <c r="E114" s="68"/>
      <c r="F114" s="69"/>
      <c r="G114" s="70"/>
      <c r="H114" s="70"/>
      <c r="I114" s="70"/>
      <c r="J114" s="70"/>
      <c r="K114" s="72"/>
    </row>
    <row r="115" spans="1:11" ht="15.75">
      <c r="A115" s="24"/>
      <c r="B115" s="16"/>
      <c r="C115" s="11"/>
      <c r="D115" s="7" t="s">
        <v>32</v>
      </c>
      <c r="E115" s="68" t="s">
        <v>97</v>
      </c>
      <c r="F115" s="69" t="s">
        <v>142</v>
      </c>
      <c r="G115" s="70">
        <v>3.41</v>
      </c>
      <c r="H115" s="70">
        <v>0.57999999999999996</v>
      </c>
      <c r="I115" s="70">
        <v>20.87</v>
      </c>
      <c r="J115" s="70">
        <v>97.192589999999996</v>
      </c>
      <c r="K115" s="72" t="s">
        <v>51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25.139999999999997</v>
      </c>
      <c r="H118" s="20">
        <f t="shared" si="52"/>
        <v>26.130000000000003</v>
      </c>
      <c r="I118" s="20">
        <f t="shared" si="52"/>
        <v>111.97999999999999</v>
      </c>
      <c r="J118" s="20">
        <f t="shared" si="52"/>
        <v>710.67154303076916</v>
      </c>
      <c r="K118" s="26"/>
    </row>
    <row r="119" spans="1:11" ht="15.75" thickBot="1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0</v>
      </c>
      <c r="G119" s="33">
        <f t="shared" ref="G119" si="53">G108+G118</f>
        <v>40.98</v>
      </c>
      <c r="H119" s="33">
        <f t="shared" ref="H119" si="54">H108+H118</f>
        <v>42.120000000000005</v>
      </c>
      <c r="I119" s="33">
        <f t="shared" ref="I119" si="55">I108+I118</f>
        <v>190.08999999999997</v>
      </c>
      <c r="J119" s="33">
        <f t="shared" ref="J119" si="56">J108+J118</f>
        <v>1182.8564710307692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64" t="s">
        <v>146</v>
      </c>
      <c r="F120" s="65" t="s">
        <v>43</v>
      </c>
      <c r="G120" s="66">
        <v>11.03</v>
      </c>
      <c r="H120" s="66">
        <v>13.9</v>
      </c>
      <c r="I120" s="66">
        <v>30.54</v>
      </c>
      <c r="J120" s="66">
        <v>316.83</v>
      </c>
      <c r="K120" s="71" t="s">
        <v>148</v>
      </c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64" t="s">
        <v>38</v>
      </c>
      <c r="F122" s="65" t="s">
        <v>43</v>
      </c>
      <c r="G122" s="66">
        <v>0.18</v>
      </c>
      <c r="H122" s="66">
        <v>0.04</v>
      </c>
      <c r="I122" s="66">
        <v>9.2100000000000009</v>
      </c>
      <c r="J122" s="66">
        <v>35.881222799999996</v>
      </c>
      <c r="K122" s="71" t="s">
        <v>48</v>
      </c>
    </row>
    <row r="123" spans="1:11" ht="15.75">
      <c r="A123" s="15"/>
      <c r="B123" s="16"/>
      <c r="C123" s="11"/>
      <c r="D123" s="7" t="s">
        <v>23</v>
      </c>
      <c r="E123" s="64" t="s">
        <v>61</v>
      </c>
      <c r="F123" s="65" t="s">
        <v>136</v>
      </c>
      <c r="G123" s="66">
        <v>2.86</v>
      </c>
      <c r="H123" s="66">
        <v>0.28000000000000003</v>
      </c>
      <c r="I123" s="66">
        <v>18.86</v>
      </c>
      <c r="J123" s="66">
        <v>89.567239999999998</v>
      </c>
      <c r="K123" s="71" t="s">
        <v>51</v>
      </c>
    </row>
    <row r="124" spans="1:11" ht="15.75">
      <c r="A124" s="15"/>
      <c r="B124" s="16"/>
      <c r="C124" s="11"/>
      <c r="D124" s="7" t="s">
        <v>24</v>
      </c>
      <c r="E124" s="68" t="s">
        <v>147</v>
      </c>
      <c r="F124" s="69" t="s">
        <v>53</v>
      </c>
      <c r="G124" s="70">
        <v>4.26</v>
      </c>
      <c r="H124" s="70">
        <v>5.4</v>
      </c>
      <c r="I124" s="70">
        <v>20.79</v>
      </c>
      <c r="J124" s="70">
        <v>106</v>
      </c>
      <c r="K124" s="72" t="s">
        <v>51</v>
      </c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18.329999999999998</v>
      </c>
      <c r="H127" s="20">
        <f t="shared" si="57"/>
        <v>19.619999999999997</v>
      </c>
      <c r="I127" s="20">
        <f t="shared" si="57"/>
        <v>79.400000000000006</v>
      </c>
      <c r="J127" s="20">
        <f t="shared" si="57"/>
        <v>548.27846279999994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4" t="s">
        <v>149</v>
      </c>
      <c r="F128" s="65" t="s">
        <v>53</v>
      </c>
      <c r="G128" s="66">
        <v>0.78</v>
      </c>
      <c r="H128" s="66">
        <v>5.94</v>
      </c>
      <c r="I128" s="66">
        <v>6.1</v>
      </c>
      <c r="J128" s="66">
        <v>79.04148840000002</v>
      </c>
      <c r="K128" s="71" t="s">
        <v>153</v>
      </c>
    </row>
    <row r="129" spans="1:11" ht="15.75">
      <c r="A129" s="15"/>
      <c r="B129" s="16"/>
      <c r="C129" s="11"/>
      <c r="D129" s="7" t="s">
        <v>27</v>
      </c>
      <c r="E129" s="64" t="s">
        <v>150</v>
      </c>
      <c r="F129" s="65" t="s">
        <v>42</v>
      </c>
      <c r="G129" s="66">
        <v>5.38</v>
      </c>
      <c r="H129" s="66">
        <v>7.58</v>
      </c>
      <c r="I129" s="66">
        <v>23.96</v>
      </c>
      <c r="J129" s="66">
        <v>180.07316959999997</v>
      </c>
      <c r="K129" s="71" t="s">
        <v>154</v>
      </c>
    </row>
    <row r="130" spans="1:11" ht="15.75">
      <c r="A130" s="15"/>
      <c r="B130" s="16"/>
      <c r="C130" s="11"/>
      <c r="D130" s="7" t="s">
        <v>28</v>
      </c>
      <c r="E130" s="64" t="s">
        <v>151</v>
      </c>
      <c r="F130" s="65" t="s">
        <v>57</v>
      </c>
      <c r="G130" s="66">
        <v>13.63</v>
      </c>
      <c r="H130" s="66">
        <v>4.34</v>
      </c>
      <c r="I130" s="66">
        <v>13.04</v>
      </c>
      <c r="J130" s="66">
        <v>119.52</v>
      </c>
      <c r="K130" s="71" t="s">
        <v>155</v>
      </c>
    </row>
    <row r="131" spans="1:11" ht="15.75">
      <c r="A131" s="15"/>
      <c r="B131" s="16"/>
      <c r="C131" s="11"/>
      <c r="D131" s="7" t="s">
        <v>29</v>
      </c>
      <c r="E131" s="64" t="s">
        <v>82</v>
      </c>
      <c r="F131" s="65" t="s">
        <v>59</v>
      </c>
      <c r="G131" s="66">
        <v>3.09</v>
      </c>
      <c r="H131" s="66">
        <v>5.49</v>
      </c>
      <c r="I131" s="66">
        <v>21.52</v>
      </c>
      <c r="J131" s="66">
        <v>146.67805050000001</v>
      </c>
      <c r="K131" s="74" t="s">
        <v>76</v>
      </c>
    </row>
    <row r="132" spans="1:11" ht="15.75">
      <c r="A132" s="15"/>
      <c r="B132" s="16"/>
      <c r="C132" s="11"/>
      <c r="D132" s="7" t="s">
        <v>30</v>
      </c>
      <c r="E132" s="64" t="s">
        <v>152</v>
      </c>
      <c r="F132" s="65" t="s">
        <v>43</v>
      </c>
      <c r="G132" s="66">
        <v>0.23</v>
      </c>
      <c r="H132" s="66">
        <v>0.13</v>
      </c>
      <c r="I132" s="66">
        <v>21.56</v>
      </c>
      <c r="J132" s="66">
        <v>82.495744000000016</v>
      </c>
      <c r="K132" s="71" t="s">
        <v>51</v>
      </c>
    </row>
    <row r="133" spans="1:11" ht="15.75">
      <c r="A133" s="15"/>
      <c r="B133" s="16"/>
      <c r="C133" s="11"/>
      <c r="D133" s="7" t="s">
        <v>31</v>
      </c>
      <c r="E133" s="68"/>
      <c r="F133" s="69"/>
      <c r="G133" s="70"/>
      <c r="H133" s="70"/>
      <c r="I133" s="70"/>
      <c r="J133" s="70"/>
      <c r="K133" s="72"/>
    </row>
    <row r="134" spans="1:11" ht="15.75">
      <c r="A134" s="15"/>
      <c r="B134" s="16"/>
      <c r="C134" s="11"/>
      <c r="D134" s="7" t="s">
        <v>32</v>
      </c>
      <c r="E134" s="68" t="s">
        <v>97</v>
      </c>
      <c r="F134" s="69" t="s">
        <v>156</v>
      </c>
      <c r="G134" s="70">
        <v>3.6</v>
      </c>
      <c r="H134" s="70">
        <v>0.61</v>
      </c>
      <c r="I134" s="70">
        <v>22.01</v>
      </c>
      <c r="J134" s="70">
        <v>102.49400399999999</v>
      </c>
      <c r="K134" s="72" t="s">
        <v>51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26.71</v>
      </c>
      <c r="H137" s="20">
        <f t="shared" si="58"/>
        <v>24.09</v>
      </c>
      <c r="I137" s="20">
        <f t="shared" si="58"/>
        <v>108.19000000000001</v>
      </c>
      <c r="J137" s="20">
        <f t="shared" si="58"/>
        <v>710.30245650000006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0</v>
      </c>
      <c r="G138" s="33">
        <f t="shared" ref="G138" si="59">G127+G137</f>
        <v>45.04</v>
      </c>
      <c r="H138" s="33">
        <f t="shared" ref="H138" si="60">H127+H137</f>
        <v>43.709999999999994</v>
      </c>
      <c r="I138" s="33">
        <f t="shared" ref="I138" si="61">I127+I137</f>
        <v>187.59000000000003</v>
      </c>
      <c r="J138" s="33">
        <f t="shared" ref="J138" si="62">J127+J137</f>
        <v>1258.5809193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64" t="s">
        <v>157</v>
      </c>
      <c r="F139" s="65" t="s">
        <v>59</v>
      </c>
      <c r="G139" s="66">
        <v>6</v>
      </c>
      <c r="H139" s="66">
        <v>9.11</v>
      </c>
      <c r="I139" s="66">
        <v>20.440000000000001</v>
      </c>
      <c r="J139" s="66">
        <v>187.34</v>
      </c>
      <c r="K139" s="71" t="s">
        <v>161</v>
      </c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64" t="s">
        <v>158</v>
      </c>
      <c r="F141" s="65" t="s">
        <v>159</v>
      </c>
      <c r="G141" s="66">
        <v>7.8</v>
      </c>
      <c r="H141" s="66">
        <v>7.5</v>
      </c>
      <c r="I141" s="66">
        <v>24.69</v>
      </c>
      <c r="J141" s="66">
        <v>200.06</v>
      </c>
      <c r="K141" s="71" t="s">
        <v>162</v>
      </c>
    </row>
    <row r="142" spans="1:11" ht="15.75" customHeight="1">
      <c r="A142" s="24"/>
      <c r="B142" s="16"/>
      <c r="C142" s="11"/>
      <c r="D142" s="7" t="s">
        <v>23</v>
      </c>
      <c r="E142" s="64" t="s">
        <v>105</v>
      </c>
      <c r="F142" s="65" t="s">
        <v>43</v>
      </c>
      <c r="G142" s="66">
        <v>1.54</v>
      </c>
      <c r="H142" s="66">
        <v>1.58</v>
      </c>
      <c r="I142" s="66">
        <v>11.34</v>
      </c>
      <c r="J142" s="66">
        <v>63.469522799999993</v>
      </c>
      <c r="K142" s="71" t="s">
        <v>109</v>
      </c>
    </row>
    <row r="143" spans="1:11" ht="15.75">
      <c r="A143" s="24"/>
      <c r="B143" s="16"/>
      <c r="C143" s="11"/>
      <c r="D143" s="7" t="s">
        <v>24</v>
      </c>
      <c r="E143" s="68" t="s">
        <v>41</v>
      </c>
      <c r="F143" s="69" t="s">
        <v>160</v>
      </c>
      <c r="G143" s="70">
        <v>3.85</v>
      </c>
      <c r="H143" s="70">
        <v>1.5</v>
      </c>
      <c r="I143" s="70">
        <v>26.65</v>
      </c>
      <c r="J143" s="70">
        <v>134.75999999999996</v>
      </c>
      <c r="K143" s="72" t="s">
        <v>51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19.190000000000001</v>
      </c>
      <c r="H146" s="20">
        <f t="shared" si="63"/>
        <v>19.689999999999998</v>
      </c>
      <c r="I146" s="20">
        <f t="shared" si="63"/>
        <v>83.12</v>
      </c>
      <c r="J146" s="20">
        <f t="shared" si="63"/>
        <v>585.6295227999999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4" t="s">
        <v>163</v>
      </c>
      <c r="F147" s="65" t="s">
        <v>53</v>
      </c>
      <c r="G147" s="66">
        <v>0.82</v>
      </c>
      <c r="H147" s="66">
        <v>3.64</v>
      </c>
      <c r="I147" s="66">
        <v>6.22</v>
      </c>
      <c r="J147" s="66">
        <v>59.13927600000001</v>
      </c>
      <c r="K147" s="71" t="s">
        <v>168</v>
      </c>
    </row>
    <row r="148" spans="1:11" ht="15.75">
      <c r="A148" s="24"/>
      <c r="B148" s="16"/>
      <c r="C148" s="11"/>
      <c r="D148" s="7" t="s">
        <v>27</v>
      </c>
      <c r="E148" s="64" t="s">
        <v>164</v>
      </c>
      <c r="F148" s="65" t="s">
        <v>43</v>
      </c>
      <c r="G148" s="66">
        <v>5.09</v>
      </c>
      <c r="H148" s="66">
        <v>2.78</v>
      </c>
      <c r="I148" s="66">
        <v>12.6</v>
      </c>
      <c r="J148" s="66">
        <v>106.66</v>
      </c>
      <c r="K148" s="71" t="s">
        <v>169</v>
      </c>
    </row>
    <row r="149" spans="1:11" ht="15.75">
      <c r="A149" s="24"/>
      <c r="B149" s="16"/>
      <c r="C149" s="11"/>
      <c r="D149" s="7" t="s">
        <v>28</v>
      </c>
      <c r="E149" s="64" t="s">
        <v>165</v>
      </c>
      <c r="F149" s="65" t="s">
        <v>166</v>
      </c>
      <c r="G149" s="66">
        <v>12.91</v>
      </c>
      <c r="H149" s="66">
        <v>14.76</v>
      </c>
      <c r="I149" s="66">
        <v>34.200000000000003</v>
      </c>
      <c r="J149" s="66">
        <v>265.20999999999998</v>
      </c>
      <c r="K149" s="71" t="s">
        <v>170</v>
      </c>
    </row>
    <row r="150" spans="1:11" ht="15.75">
      <c r="A150" s="24"/>
      <c r="B150" s="16"/>
      <c r="C150" s="11"/>
      <c r="D150" s="7" t="s">
        <v>29</v>
      </c>
      <c r="E150" s="64" t="s">
        <v>58</v>
      </c>
      <c r="F150" s="65" t="s">
        <v>59</v>
      </c>
      <c r="G150" s="66">
        <v>4.8</v>
      </c>
      <c r="H150" s="66">
        <v>4.8</v>
      </c>
      <c r="I150" s="66">
        <v>21.2</v>
      </c>
      <c r="J150" s="66">
        <v>149.80000000000001</v>
      </c>
      <c r="K150" s="71" t="s">
        <v>66</v>
      </c>
    </row>
    <row r="151" spans="1:11" ht="15.75">
      <c r="A151" s="24"/>
      <c r="B151" s="16"/>
      <c r="C151" s="11"/>
      <c r="D151" s="7" t="s">
        <v>30</v>
      </c>
      <c r="E151" s="64" t="s">
        <v>167</v>
      </c>
      <c r="F151" s="65" t="s">
        <v>43</v>
      </c>
      <c r="G151" s="66">
        <v>0.21</v>
      </c>
      <c r="H151" s="66">
        <v>0.01</v>
      </c>
      <c r="I151" s="66">
        <v>13.42</v>
      </c>
      <c r="J151" s="66">
        <v>51.25</v>
      </c>
      <c r="K151" s="71" t="s">
        <v>132</v>
      </c>
    </row>
    <row r="152" spans="1:11" ht="15.75">
      <c r="A152" s="24"/>
      <c r="B152" s="16"/>
      <c r="C152" s="11"/>
      <c r="D152" s="7" t="s">
        <v>31</v>
      </c>
      <c r="E152" s="68"/>
      <c r="F152" s="69"/>
      <c r="G152" s="70"/>
      <c r="H152" s="70"/>
      <c r="I152" s="70"/>
      <c r="J152" s="70"/>
      <c r="K152" s="72"/>
    </row>
    <row r="153" spans="1:11" ht="15.75">
      <c r="A153" s="24"/>
      <c r="B153" s="16"/>
      <c r="C153" s="11"/>
      <c r="D153" s="7" t="s">
        <v>32</v>
      </c>
      <c r="E153" s="68" t="s">
        <v>97</v>
      </c>
      <c r="F153" s="69" t="s">
        <v>128</v>
      </c>
      <c r="G153" s="70">
        <v>2.67</v>
      </c>
      <c r="H153" s="70">
        <v>0.45</v>
      </c>
      <c r="I153" s="70">
        <v>16.32</v>
      </c>
      <c r="J153" s="70">
        <v>75.986934000000005</v>
      </c>
      <c r="K153" s="72" t="s">
        <v>51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26.5</v>
      </c>
      <c r="H156" s="20">
        <f t="shared" si="64"/>
        <v>26.44</v>
      </c>
      <c r="I156" s="20">
        <f t="shared" si="64"/>
        <v>103.96000000000001</v>
      </c>
      <c r="J156" s="20">
        <f t="shared" si="64"/>
        <v>708.04620999999997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0</v>
      </c>
      <c r="G157" s="33">
        <f t="shared" ref="G157" si="65">G146+G156</f>
        <v>45.69</v>
      </c>
      <c r="H157" s="33">
        <f t="shared" ref="H157" si="66">H146+H156</f>
        <v>46.129999999999995</v>
      </c>
      <c r="I157" s="33">
        <f t="shared" ref="I157" si="67">I146+I156</f>
        <v>187.08</v>
      </c>
      <c r="J157" s="33">
        <f t="shared" ref="J157" si="68">J146+J156</f>
        <v>1293.6757327999999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64" t="s">
        <v>171</v>
      </c>
      <c r="F158" s="65" t="s">
        <v>42</v>
      </c>
      <c r="G158" s="66">
        <v>8.8000000000000007</v>
      </c>
      <c r="H158" s="66">
        <v>4.46</v>
      </c>
      <c r="I158" s="66">
        <v>28.94</v>
      </c>
      <c r="J158" s="66">
        <v>170.6</v>
      </c>
      <c r="K158" s="71" t="s">
        <v>172</v>
      </c>
    </row>
    <row r="159" spans="1:11" ht="15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15.75">
      <c r="A160" s="24"/>
      <c r="B160" s="16"/>
      <c r="C160" s="11"/>
      <c r="D160" s="7" t="s">
        <v>22</v>
      </c>
      <c r="E160" s="64" t="s">
        <v>96</v>
      </c>
      <c r="F160" s="65" t="s">
        <v>43</v>
      </c>
      <c r="G160" s="66">
        <v>0.24</v>
      </c>
      <c r="H160" s="66">
        <v>0.05</v>
      </c>
      <c r="I160" s="66">
        <v>14.07</v>
      </c>
      <c r="J160" s="66">
        <v>55.606942799999999</v>
      </c>
      <c r="K160" s="71" t="s">
        <v>103</v>
      </c>
    </row>
    <row r="161" spans="1:11" ht="15.75">
      <c r="A161" s="24"/>
      <c r="B161" s="16"/>
      <c r="C161" s="11"/>
      <c r="D161" s="7" t="s">
        <v>23</v>
      </c>
      <c r="E161" s="64" t="s">
        <v>39</v>
      </c>
      <c r="F161" s="65" t="s">
        <v>44</v>
      </c>
      <c r="G161" s="66">
        <v>0</v>
      </c>
      <c r="H161" s="66">
        <v>8.66</v>
      </c>
      <c r="I161" s="66">
        <v>0</v>
      </c>
      <c r="J161" s="66">
        <v>77.923421052631568</v>
      </c>
      <c r="K161" s="71" t="s">
        <v>49</v>
      </c>
    </row>
    <row r="162" spans="1:11" ht="15.75">
      <c r="A162" s="24"/>
      <c r="B162" s="16"/>
      <c r="C162" s="11"/>
      <c r="D162" s="7" t="s">
        <v>24</v>
      </c>
      <c r="E162" s="64" t="s">
        <v>40</v>
      </c>
      <c r="F162" s="65" t="s">
        <v>45</v>
      </c>
      <c r="G162" s="66">
        <v>3.95</v>
      </c>
      <c r="H162" s="66">
        <v>3.99</v>
      </c>
      <c r="I162" s="66">
        <v>0</v>
      </c>
      <c r="J162" s="66">
        <v>52.59</v>
      </c>
      <c r="K162" s="71" t="s">
        <v>50</v>
      </c>
    </row>
    <row r="163" spans="1:11" ht="15.75">
      <c r="A163" s="24"/>
      <c r="B163" s="16"/>
      <c r="C163" s="11"/>
      <c r="D163" s="6"/>
      <c r="E163" s="68" t="s">
        <v>41</v>
      </c>
      <c r="F163" s="69" t="s">
        <v>46</v>
      </c>
      <c r="G163" s="70">
        <v>5.01</v>
      </c>
      <c r="H163" s="70">
        <v>1.95</v>
      </c>
      <c r="I163" s="70">
        <v>34.65</v>
      </c>
      <c r="J163" s="70">
        <v>175.18799999999999</v>
      </c>
      <c r="K163" s="72" t="s">
        <v>51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18</v>
      </c>
      <c r="H165" s="20">
        <f t="shared" si="69"/>
        <v>19.11</v>
      </c>
      <c r="I165" s="20">
        <f t="shared" si="69"/>
        <v>77.66</v>
      </c>
      <c r="J165" s="20">
        <f t="shared" si="69"/>
        <v>531.90836385263151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4" t="s">
        <v>79</v>
      </c>
      <c r="F166" s="65" t="s">
        <v>53</v>
      </c>
      <c r="G166" s="66">
        <v>0.83</v>
      </c>
      <c r="H166" s="66">
        <v>3.58</v>
      </c>
      <c r="I166" s="66">
        <v>5.45</v>
      </c>
      <c r="J166" s="66">
        <v>54.075603455999989</v>
      </c>
      <c r="K166" s="71" t="s">
        <v>85</v>
      </c>
    </row>
    <row r="167" spans="1:11" ht="15.75">
      <c r="A167" s="24"/>
      <c r="B167" s="16"/>
      <c r="C167" s="11"/>
      <c r="D167" s="7" t="s">
        <v>27</v>
      </c>
      <c r="E167" s="64" t="s">
        <v>173</v>
      </c>
      <c r="F167" s="65" t="s">
        <v>42</v>
      </c>
      <c r="G167" s="66">
        <v>4.6400000000000006</v>
      </c>
      <c r="H167" s="66">
        <v>5.66</v>
      </c>
      <c r="I167" s="66">
        <v>9.58</v>
      </c>
      <c r="J167" s="66">
        <v>105.57686000000001</v>
      </c>
      <c r="K167" s="71" t="s">
        <v>177</v>
      </c>
    </row>
    <row r="168" spans="1:11" ht="15.75">
      <c r="A168" s="24"/>
      <c r="B168" s="16"/>
      <c r="C168" s="11"/>
      <c r="D168" s="7" t="s">
        <v>28</v>
      </c>
      <c r="E168" s="64" t="s">
        <v>174</v>
      </c>
      <c r="F168" s="65" t="s">
        <v>57</v>
      </c>
      <c r="G168" s="66">
        <v>13.05</v>
      </c>
      <c r="H168" s="66">
        <v>10.119999999999999</v>
      </c>
      <c r="I168" s="66">
        <v>27.47</v>
      </c>
      <c r="J168" s="66">
        <v>243.59</v>
      </c>
      <c r="K168" s="71" t="s">
        <v>178</v>
      </c>
    </row>
    <row r="169" spans="1:11" ht="15.75">
      <c r="A169" s="24"/>
      <c r="B169" s="16"/>
      <c r="C169" s="11"/>
      <c r="D169" s="7" t="s">
        <v>29</v>
      </c>
      <c r="E169" s="64" t="s">
        <v>175</v>
      </c>
      <c r="F169" s="65" t="s">
        <v>59</v>
      </c>
      <c r="G169" s="66">
        <v>4.1500000000000004</v>
      </c>
      <c r="H169" s="66">
        <v>3.84</v>
      </c>
      <c r="I169" s="66">
        <v>24.36</v>
      </c>
      <c r="J169" s="66">
        <v>148.18456097560963</v>
      </c>
      <c r="K169" s="71" t="s">
        <v>66</v>
      </c>
    </row>
    <row r="170" spans="1:11" ht="15.75">
      <c r="A170" s="24"/>
      <c r="B170" s="16"/>
      <c r="C170" s="11"/>
      <c r="D170" s="7" t="s">
        <v>30</v>
      </c>
      <c r="E170" s="64" t="s">
        <v>176</v>
      </c>
      <c r="F170" s="65" t="s">
        <v>43</v>
      </c>
      <c r="G170" s="66">
        <v>0.19</v>
      </c>
      <c r="H170" s="66">
        <v>0.04</v>
      </c>
      <c r="I170" s="66">
        <v>15.68</v>
      </c>
      <c r="J170" s="66">
        <v>60.760256000000005</v>
      </c>
      <c r="K170" s="71" t="s">
        <v>179</v>
      </c>
    </row>
    <row r="171" spans="1:11" ht="15.75">
      <c r="A171" s="24"/>
      <c r="B171" s="16"/>
      <c r="C171" s="11"/>
      <c r="D171" s="7" t="s">
        <v>31</v>
      </c>
      <c r="E171" s="68"/>
      <c r="F171" s="69"/>
      <c r="G171" s="70"/>
      <c r="H171" s="70"/>
      <c r="I171" s="70"/>
      <c r="J171" s="70"/>
      <c r="K171" s="72"/>
    </row>
    <row r="172" spans="1:11" ht="15.75">
      <c r="A172" s="24"/>
      <c r="B172" s="16"/>
      <c r="C172" s="11"/>
      <c r="D172" s="7" t="s">
        <v>32</v>
      </c>
      <c r="E172" s="68" t="s">
        <v>97</v>
      </c>
      <c r="F172" s="69" t="s">
        <v>180</v>
      </c>
      <c r="G172" s="70">
        <v>3.29</v>
      </c>
      <c r="H172" s="70">
        <v>0.56000000000000005</v>
      </c>
      <c r="I172" s="70">
        <v>20.11</v>
      </c>
      <c r="J172" s="70">
        <v>93.65831399999999</v>
      </c>
      <c r="K172" s="72" t="s">
        <v>51</v>
      </c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26.150000000000002</v>
      </c>
      <c r="H175" s="20">
        <f t="shared" si="70"/>
        <v>23.799999999999997</v>
      </c>
      <c r="I175" s="20">
        <f t="shared" si="70"/>
        <v>102.64999999999999</v>
      </c>
      <c r="J175" s="20">
        <f t="shared" si="70"/>
        <v>705.8455944316097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0</v>
      </c>
      <c r="G176" s="33">
        <f t="shared" ref="G176" si="71">G165+G175</f>
        <v>44.150000000000006</v>
      </c>
      <c r="H176" s="33">
        <f t="shared" ref="H176" si="72">H165+H175</f>
        <v>42.91</v>
      </c>
      <c r="I176" s="33">
        <f t="shared" ref="I176" si="73">I165+I175</f>
        <v>180.31</v>
      </c>
      <c r="J176" s="33">
        <f t="shared" ref="J176" si="74">J165+J175</f>
        <v>1237.7539582842412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64" t="s">
        <v>181</v>
      </c>
      <c r="F177" s="65" t="s">
        <v>59</v>
      </c>
      <c r="G177" s="66">
        <v>9.15</v>
      </c>
      <c r="H177" s="66">
        <v>13.99</v>
      </c>
      <c r="I177" s="66">
        <v>17.72</v>
      </c>
      <c r="J177" s="66">
        <v>220.84</v>
      </c>
      <c r="K177" s="71" t="s">
        <v>87</v>
      </c>
    </row>
    <row r="178" spans="1:11" ht="15">
      <c r="A178" s="24"/>
      <c r="B178" s="16"/>
      <c r="C178" s="11"/>
      <c r="D178" s="6"/>
      <c r="E178" s="40"/>
      <c r="F178" s="41"/>
      <c r="G178" s="41"/>
      <c r="H178" s="41"/>
      <c r="I178" s="41"/>
      <c r="J178" s="41"/>
      <c r="K178" s="42"/>
    </row>
    <row r="179" spans="1:11" ht="15.75">
      <c r="A179" s="24"/>
      <c r="B179" s="16"/>
      <c r="C179" s="11"/>
      <c r="D179" s="7" t="s">
        <v>22</v>
      </c>
      <c r="E179" s="64" t="s">
        <v>182</v>
      </c>
      <c r="F179" s="65" t="s">
        <v>43</v>
      </c>
      <c r="G179" s="66">
        <v>2.77</v>
      </c>
      <c r="H179" s="66">
        <v>0.56999999999999995</v>
      </c>
      <c r="I179" s="66">
        <v>15.69</v>
      </c>
      <c r="J179" s="66">
        <v>70.040531999999999</v>
      </c>
      <c r="K179" s="71" t="s">
        <v>78</v>
      </c>
    </row>
    <row r="180" spans="1:11" ht="15.75">
      <c r="A180" s="24"/>
      <c r="B180" s="16"/>
      <c r="C180" s="11"/>
      <c r="D180" s="7" t="s">
        <v>23</v>
      </c>
      <c r="E180" s="64" t="s">
        <v>89</v>
      </c>
      <c r="F180" s="65" t="s">
        <v>44</v>
      </c>
      <c r="G180" s="66">
        <v>0.04</v>
      </c>
      <c r="H180" s="66">
        <v>0</v>
      </c>
      <c r="I180" s="66">
        <v>6.01</v>
      </c>
      <c r="J180" s="66">
        <v>22.8994</v>
      </c>
      <c r="K180" s="71" t="s">
        <v>51</v>
      </c>
    </row>
    <row r="181" spans="1:11" ht="15.75">
      <c r="A181" s="24"/>
      <c r="B181" s="16"/>
      <c r="C181" s="11"/>
      <c r="D181" s="7" t="s">
        <v>24</v>
      </c>
      <c r="E181" s="64" t="s">
        <v>41</v>
      </c>
      <c r="F181" s="65" t="s">
        <v>136</v>
      </c>
      <c r="G181" s="66">
        <v>3.08</v>
      </c>
      <c r="H181" s="66">
        <v>1.2</v>
      </c>
      <c r="I181" s="66">
        <v>21.32</v>
      </c>
      <c r="J181" s="66">
        <v>107.80799999999999</v>
      </c>
      <c r="K181" s="71" t="s">
        <v>51</v>
      </c>
    </row>
    <row r="182" spans="1:11" ht="15.75">
      <c r="A182" s="24"/>
      <c r="B182" s="16"/>
      <c r="C182" s="11"/>
      <c r="D182" s="6"/>
      <c r="E182" s="68" t="s">
        <v>72</v>
      </c>
      <c r="F182" s="69" t="s">
        <v>67</v>
      </c>
      <c r="G182" s="70">
        <v>0.4</v>
      </c>
      <c r="H182" s="70">
        <v>0.4</v>
      </c>
      <c r="I182" s="70">
        <v>11.6</v>
      </c>
      <c r="J182" s="70">
        <v>48.68</v>
      </c>
      <c r="K182" s="72" t="s">
        <v>51</v>
      </c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15.44</v>
      </c>
      <c r="H184" s="20">
        <f t="shared" si="75"/>
        <v>16.16</v>
      </c>
      <c r="I184" s="20">
        <f t="shared" si="75"/>
        <v>72.339999999999989</v>
      </c>
      <c r="J184" s="20">
        <f t="shared" si="75"/>
        <v>470.26793200000003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4" t="s">
        <v>183</v>
      </c>
      <c r="F185" s="65" t="s">
        <v>53</v>
      </c>
      <c r="G185" s="66">
        <v>0.56999999999999995</v>
      </c>
      <c r="H185" s="66">
        <v>3.62</v>
      </c>
      <c r="I185" s="66">
        <v>2.98</v>
      </c>
      <c r="J185" s="66">
        <v>45.505731600000004</v>
      </c>
      <c r="K185" s="71" t="s">
        <v>189</v>
      </c>
    </row>
    <row r="186" spans="1:11" ht="15.75">
      <c r="A186" s="24"/>
      <c r="B186" s="16"/>
      <c r="C186" s="11"/>
      <c r="D186" s="7" t="s">
        <v>27</v>
      </c>
      <c r="E186" s="64" t="s">
        <v>184</v>
      </c>
      <c r="F186" s="65" t="s">
        <v>185</v>
      </c>
      <c r="G186" s="66">
        <v>4.66</v>
      </c>
      <c r="H186" s="66">
        <v>4.8900000000000006</v>
      </c>
      <c r="I186" s="66">
        <v>10.16</v>
      </c>
      <c r="J186" s="66">
        <v>99.368745400000009</v>
      </c>
      <c r="K186" s="71" t="s">
        <v>190</v>
      </c>
    </row>
    <row r="187" spans="1:11" ht="15.75">
      <c r="A187" s="24"/>
      <c r="B187" s="16"/>
      <c r="C187" s="11"/>
      <c r="D187" s="7" t="s">
        <v>28</v>
      </c>
      <c r="E187" s="64" t="s">
        <v>186</v>
      </c>
      <c r="F187" s="65" t="s">
        <v>57</v>
      </c>
      <c r="G187" s="66">
        <v>14.4</v>
      </c>
      <c r="H187" s="66">
        <v>8.98</v>
      </c>
      <c r="I187" s="66">
        <v>25.75</v>
      </c>
      <c r="J187" s="66">
        <v>225.82</v>
      </c>
      <c r="K187" s="71" t="s">
        <v>191</v>
      </c>
    </row>
    <row r="188" spans="1:11" ht="15.75">
      <c r="A188" s="24"/>
      <c r="B188" s="16"/>
      <c r="C188" s="11"/>
      <c r="D188" s="7" t="s">
        <v>29</v>
      </c>
      <c r="E188" s="64" t="s">
        <v>187</v>
      </c>
      <c r="F188" s="65" t="s">
        <v>134</v>
      </c>
      <c r="G188" s="66">
        <v>3.77</v>
      </c>
      <c r="H188" s="66">
        <v>9.6300000000000008</v>
      </c>
      <c r="I188" s="66">
        <v>33.35</v>
      </c>
      <c r="J188" s="66">
        <v>233.38915555555567</v>
      </c>
      <c r="K188" s="71" t="s">
        <v>51</v>
      </c>
    </row>
    <row r="189" spans="1:11" ht="15.75">
      <c r="A189" s="24"/>
      <c r="B189" s="16"/>
      <c r="C189" s="11"/>
      <c r="D189" s="7" t="s">
        <v>30</v>
      </c>
      <c r="E189" s="64" t="s">
        <v>188</v>
      </c>
      <c r="F189" s="65" t="s">
        <v>43</v>
      </c>
      <c r="G189" s="66">
        <v>0.24</v>
      </c>
      <c r="H189" s="66">
        <v>0.04</v>
      </c>
      <c r="I189" s="66">
        <v>13.77</v>
      </c>
      <c r="J189" s="66">
        <v>54.269039999999997</v>
      </c>
      <c r="K189" s="71" t="s">
        <v>192</v>
      </c>
    </row>
    <row r="190" spans="1:11" ht="15.75">
      <c r="A190" s="24"/>
      <c r="B190" s="16"/>
      <c r="C190" s="11"/>
      <c r="D190" s="7" t="s">
        <v>31</v>
      </c>
      <c r="E190" s="68"/>
      <c r="F190" s="69"/>
      <c r="G190" s="70"/>
      <c r="H190" s="70"/>
      <c r="I190" s="70"/>
      <c r="J190" s="70"/>
      <c r="K190" s="72"/>
    </row>
    <row r="191" spans="1:11" ht="15.75">
      <c r="A191" s="24"/>
      <c r="B191" s="16"/>
      <c r="C191" s="11"/>
      <c r="D191" s="7" t="s">
        <v>32</v>
      </c>
      <c r="E191" s="68" t="s">
        <v>97</v>
      </c>
      <c r="F191" s="69" t="s">
        <v>98</v>
      </c>
      <c r="G191" s="70">
        <v>2.85</v>
      </c>
      <c r="H191" s="70">
        <v>0.49</v>
      </c>
      <c r="I191" s="70">
        <v>17.46</v>
      </c>
      <c r="J191" s="70">
        <v>81.288347999999985</v>
      </c>
      <c r="K191" s="72" t="s">
        <v>51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26.490000000000002</v>
      </c>
      <c r="H194" s="20">
        <f t="shared" si="76"/>
        <v>27.650000000000002</v>
      </c>
      <c r="I194" s="20">
        <f t="shared" si="76"/>
        <v>103.47</v>
      </c>
      <c r="J194" s="20">
        <f t="shared" si="76"/>
        <v>739.64102055555577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0</v>
      </c>
      <c r="G195" s="33">
        <f t="shared" ref="G195" si="77">G184+G194</f>
        <v>41.93</v>
      </c>
      <c r="H195" s="33">
        <f t="shared" ref="H195" si="78">H184+H194</f>
        <v>43.81</v>
      </c>
      <c r="I195" s="33">
        <f t="shared" ref="I195" si="79">I184+I194</f>
        <v>175.81</v>
      </c>
      <c r="J195" s="33">
        <f t="shared" ref="J195" si="80">J184+J194</f>
        <v>1209.9089525555557</v>
      </c>
      <c r="K195" s="33"/>
    </row>
    <row r="196" spans="1:11" ht="13.5" thickBot="1">
      <c r="A196" s="28"/>
      <c r="B196" s="29"/>
      <c r="C196" s="47" t="s">
        <v>5</v>
      </c>
      <c r="D196" s="47"/>
      <c r="E196" s="4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43.033999999999999</v>
      </c>
      <c r="H196" s="35">
        <f t="shared" si="81"/>
        <v>43.747</v>
      </c>
      <c r="I196" s="35">
        <f t="shared" si="81"/>
        <v>184.964</v>
      </c>
      <c r="J196" s="35">
        <f t="shared" si="81"/>
        <v>1262.6298076323405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2024-03-04T09:20:02Z</dcterms:modified>
</cp:coreProperties>
</file>